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E36" i="9"/>
  <c r="AM36" i="9"/>
  <c r="C36" i="9"/>
  <c r="CO35" i="9"/>
  <c r="BW35" i="9"/>
  <c r="AM35" i="9"/>
  <c r="C35" i="9"/>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<sst xmlns="http://schemas.openxmlformats.org/spreadsheetml/2006/main" count="1064" uniqueCount="558">
  <si>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</si>
  <si>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</si>
  <si>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</si>
  <si>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</si>
  <si>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</si>
  <si>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</si>
  <si>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</si>
  <si>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</si>
  <si>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</si>
  <si>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</si>
  <si>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</si>
  <si>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</si>
  <si>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</si>
  <si>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</si>
  <si>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</si>
  <si>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</si>
  <si>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</si>
  <si>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</si>
  <si>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</si>
  <si>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</si>
  <si>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</si>
  <si>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</si>
  <si>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</si>
  <si>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</si>
  <si>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</si>
  <si>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</si>
  <si>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</si>
  <si>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</si>
  <si>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</si>
  <si>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</si>
  <si>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</si>
  <si>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</si>
  <si>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</si>
  <si>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</si>
  <si>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</si>
  <si>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</si>
  <si>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</si>
  <si>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</si>
  <si>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</si>
  <si>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</si>
  <si>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</si>
  <si>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</si>
  <si>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</si>
  <si>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</si>
  <si>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</si>
  <si>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</si>
  <si>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</si>
  <si>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</si>
  <si>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</si>
  <si>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</si>
  <si>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</si>
  <si>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</si>
  <si>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</si>
  <si>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</si>
  <si>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</si>
  <si>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</si>
  <si>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</si>
  <si>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</si>
  <si>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</si>
  <si>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</si>
  <si>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</si>
  <si>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</si>
  <si>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</si>
  <si>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</si>
  <si>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</si>
  <si>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</si>
  <si>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</si>
  <si>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</si>
  <si>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</si>
  <si>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</si>
  <si>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</si>
  <si>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</si>
  <si>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</si>
  <si>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</si>
  <si>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</si>
  <si>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</si>
  <si>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</si>
  <si>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</si>
  <si>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</si>
  <si>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</si>
  <si>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</si>
  <si>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</si>
  <si>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</si>
  <si>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</si>
  <si>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</si>
  <si>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</si>
  <si>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</si>
  <si>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</si>
  <si>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</si>
  <si>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</si>
  <si>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</si>
  <si>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</si>
  <si>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</si>
  <si>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</si>
  <si>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</si>
  <si>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</si>
  <si>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</si>
  <si>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</si>
  <si>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</si>
  <si>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</si>
  <si>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</si>
  <si>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</si>
  <si>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</si>
  <si>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</si>
  <si>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</si>
  <si>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</si>
  <si>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</si>
  <si>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</si>
  <si>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</si>
  <si>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</si>
  <si>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</si>
  <si>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</si>
  <si>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</si>
  <si>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</si>
  <si>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</si>
  <si>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</si>
  <si>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</si>
  <si>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</si>
  <si>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</si>
  <si>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</si>
  <si>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</si>
  <si>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</si>
  <si>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</si>
  <si>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</si>
  <si>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</si>
  <si>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</si>
  <si>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</si>
  <si>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</si>
  <si>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</si>
  <si>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</si>
  <si>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</si>
  <si>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</si>
  <si>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</si>
  <si>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</si>
  <si>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</si>
  <si>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</si>
  <si>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</si>
  <si>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</si>
  <si>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</si>
  <si>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</si>
  <si>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</si>
  <si>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</si>
  <si>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</si>
  <si>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</si>
  <si>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</si>
  <si>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</si>
  <si>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</si>
  <si>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</si>
  <si>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</si>
  <si>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</si>
  <si>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</si>
  <si>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</si>
  <si>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</si>
  <si>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</si>
  <si>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</si>
  <si>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</si>
  <si>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</si>
  <si>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</si>
  <si>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</si>
  <si>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</si>
  <si>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</si>
  <si>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</si>
  <si>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</si>
  <si>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</si>
  <si>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</si>
  <si>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</si>
  <si>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</si>
  <si>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</si>
  <si>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</si>
  <si>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</si>
  <si>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</si>
  <si>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</si>
  <si>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</si>
  <si>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</si>
  <si>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</si>
  <si>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</si>
  <si>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</si>
  <si>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</si>
  <si>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</si>
  <si>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</si>
  <si>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</si>
  <si>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</si>
  <si>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</si>
  <si>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</si>
  <si>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</si>
  <si>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</si>
  <si>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</si>
  <si>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</si>
  <si>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</si>
  <si>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</si>
  <si>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</si>
  <si>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</si>
  <si>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</si>
  <si>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</si>
  <si>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</si>
  <si>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和歌山県由良町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</si>
  <si>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</si>
  <si>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</si>
  <si>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</si>
  <si>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</si>
  <si>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</si>
  <si>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</si>
  <si>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</si>
  <si>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</si>
  <si>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</si>
  <si>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</si>
  <si>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</si>
  <si>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</si>
  <si>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</si>
  <si>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</si>
  <si>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</si>
  <si>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</si>
  <si>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</si>
  <si>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</si>
  <si>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</si>
  <si>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</si>
  <si>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</si>
  <si>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</si>
  <si>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</si>
  <si>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</si>
  <si>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</si>
  <si>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</si>
  <si>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</si>
  <si>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</si>
  <si>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</si>
  <si>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</si>
  <si>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</si>
  <si>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</si>
  <si>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</si>
  <si>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</si>
  <si>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</si>
  <si>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</si>
  <si>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</si>
  <si>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</si>
  <si>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</si>
  <si>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</si>
  <si>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</si>
  <si>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</si>
  <si>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</si>
  <si>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</si>
  <si>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</si>
  <si>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</si>
  <si>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</si>
  <si>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</si>
  <si>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</si>
  <si>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</si>
  <si>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</si>
  <si>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</si>
  <si>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</si>
  <si>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</si>
  <si>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</si>
  <si>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</si>
  <si>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</si>
  <si>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</si>
  <si>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</si>
  <si>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</si>
  <si>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</si>
  <si>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</si>
  <si>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</si>
  <si>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</si>
  <si>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</si>
  <si>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</si>
  <si>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</si>
  <si>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</si>
  <si>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</si>
  <si>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</si>
  <si>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</si>
  <si>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</si>
  <si>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</si>
  <si>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</si>
  <si>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</si>
  <si>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</si>
  <si>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</si>
  <si>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</si>
  <si>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</si>
  <si>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</si>
  <si>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</si>
  <si>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</si>
  <si>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</si>
  <si>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</si>
  <si>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</si>
  <si>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</si>
  <si>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</si>
  <si>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</si>
  <si>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</si>
  <si>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</si>
  <si>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</si>
  <si>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</si>
  <si>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</si>
  <si>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</si>
  <si>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</si>
  <si>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</si>
  <si>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</si>
  <si>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</si>
  <si>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</si>
  <si>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</si>
  <si>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</si>
  <si>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</si>
  <si>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</si>
  <si>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</si>
  <si>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</si>
  <si>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</si>
  <si>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</si>
  <si>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</si>
  <si>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</si>
  <si>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</si>
  <si>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</si>
  <si>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</si>
  <si>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</si>
  <si>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</si>
  <si>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</si>
  <si>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</si>
  <si>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</si>
  <si>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</si>
  <si>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</si>
  <si>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</si>
  <si>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</si>
  <si>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</si>
  <si>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</si>
  <si>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</si>
  <si>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</si>
  <si>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</si>
  <si>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</si>
  <si>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</si>
  <si>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</si>
  <si>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</si>
  <si>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</si>
  <si>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</si>
  <si>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</si>
  <si>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</si>
  <si>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</si>
  <si>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</si>
  <si>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</si>
  <si>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</si>
  <si>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</si>
  <si>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</si>
  <si>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</si>
  <si>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</si>
  <si>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</si>
  <si>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</si>
  <si>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</si>
  <si>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</si>
  <si>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</si>
  <si>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和歌山県由良町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</si>
  <si>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</si>
  <si>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</si>
  <si>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</si>
  <si>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</si>
  <si>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</si>
  <si>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</si>
  <si>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</si>
  <si>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</si>
  <si>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</si>
  <si>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</si>
  <si>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</si>
  <si>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</si>
  <si>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</si>
  <si>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</si>
  <si>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</si>
  <si>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</si>
  <si>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</si>
  <si>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</si>
  <si>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</si>
  <si>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</si>
  <si>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</si>
  <si>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</si>
  <si>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</si>
  <si>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</si>
  <si>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</si>
  <si>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</si>
  <si>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</si>
  <si>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</si>
  <si>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</si>
  <si>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</si>
  <si>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</si>
  <si>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</si>
  <si>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</si>
  <si>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</si>
  <si>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</si>
  <si>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</si>
  <si>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</si>
  <si>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</si>
  <si>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</si>
  <si>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</si>
  <si>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</si>
  <si>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</si>
  <si>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</si>
  <si>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</si>
  <si>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</si>
  <si>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</si>
  <si>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</si>
  <si>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</si>
  <si>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</si>
  <si>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</si>
  <si>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</si>
  <si>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</si>
  <si>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</si>
  <si>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</si>
  <si>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</si>
  <si>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</si>
  <si>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</si>
  <si>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</si>
  <si>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</si>
  <si>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</si>
  <si>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</si>
  <si>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</si>
  <si>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</si>
  <si>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</si>
  <si>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</si>
  <si>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</si>
  <si>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</si>
  <si>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</si>
  <si>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</si>
  <si>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</si>
  <si>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</si>
  <si>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</si>
  <si>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</si>
  <si>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</si>
  <si>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</si>
  <si>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</si>
  <si>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</si>
  <si>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</si>
  <si>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</si>
  <si>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</si>
  <si>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</si>
  <si>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</si>
  <si>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</si>
  <si>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</si>
  <si>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</si>
  <si>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</si>
  <si>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</si>
  <si>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</si>
  <si>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</si>
  <si>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</si>
  <si>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</si>
  <si>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</si>
  <si>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</si>
  <si>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</si>
  <si>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</si>
  <si>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</si>
  <si>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漁業集落環境整備事業特別会計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</si>
  <si>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</si>
  <si>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</si>
  <si>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</si>
  <si>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</si>
  <si>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</si>
  <si>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</si>
  <si>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</si>
  <si>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</si>
  <si>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</si>
  <si>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</si>
  <si>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</si>
  <si>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</si>
  <si>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</si>
  <si>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</si>
  <si>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</si>
  <si>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</si>
  <si>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</si>
  <si>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</si>
  <si>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</si>
  <si>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</si>
  <si>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</si>
  <si>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</si>
  <si>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</si>
  <si>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</si>
  <si>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</si>
  <si>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</si>
  <si>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</si>
  <si>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</si>
  <si>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</si>
  <si>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</si>
  <si>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</si>
  <si>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</si>
  <si>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</si>
  <si>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</si>
  <si>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</si>
  <si>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</si>
  <si>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</si>
  <si>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</si>
  <si>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</si>
  <si>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</si>
  <si>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</si>
  <si>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</si>
  <si>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</si>
  <si>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</si>
  <si>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</si>
  <si>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</si>
  <si>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</si>
  <si>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</si>
  <si>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</si>
  <si>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</si>
  <si>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</si>
  <si>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</si>
  <si>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</si>
  <si>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</si>
  <si>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</si>
  <si>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</si>
  <si>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</si>
  <si>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</si>
  <si>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</si>
  <si>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</si>
  <si>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</si>
  <si>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</si>
  <si>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</si>
  <si>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</si>
  <si>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</si>
  <si>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</si>
  <si>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</si>
  <si>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</si>
  <si>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</si>
  <si>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</si>
  <si>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</si>
  <si>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</si>
  <si>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</si>
  <si>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</si>
  <si>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</si>
  <si>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</si>
  <si>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</si>
  <si>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</si>
  <si>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</si>
  <si>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</si>
  <si>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</si>
  <si>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</si>
  <si>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0.64</t>
  </si>
  <si>
    <t>▲ 8.47</t>
  </si>
  <si>
    <t>▲ 4.00</t>
  </si>
  <si>
    <t>水道事業会計</t>
  </si>
  <si>
    <t>一般会計</t>
  </si>
  <si>
    <t>介護保険特別会計</t>
  </si>
  <si>
    <t>国民健康保険特別会計</t>
  </si>
  <si>
    <t>公共下水道事業特別会計</t>
  </si>
  <si>
    <t>後期高齢者医療特別会計</t>
  </si>
  <si>
    <t>漁業集落環境整備事業特別会計</t>
  </si>
  <si>
    <t>その他会計（赤字）</t>
  </si>
  <si>
    <t>その他会計（黒字）</t>
  </si>
  <si>
    <t>-</t>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</si>
  <si>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</si>
  <si>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ソト</t>
    </rPh>
    <rPh sb="4" eb="5">
      <t>ゴ</t>
    </rPh>
    <rPh sb="6" eb="7">
      <t>チョウ</t>
    </rPh>
    <rPh sb="7" eb="9">
      <t>ビョウイン</t>
    </rPh>
    <rPh sb="9" eb="11">
      <t>ケイエイ</t>
    </rPh>
    <rPh sb="11" eb="13">
      <t>ジム</t>
    </rPh>
    <rPh sb="13" eb="15">
      <t>クミアイ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</si>
  <si>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</si>
  <si>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</si>
  <si>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</si>
  <si>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和歌山地方税回収機構</t>
    <rPh sb="0" eb="3">
      <t>ワカヤマ</t>
    </rPh>
    <rPh sb="3" eb="6">
      <t>チホウゼイ</t>
    </rPh>
    <rPh sb="6" eb="8">
      <t>カイシュウ</t>
    </rPh>
    <rPh sb="8" eb="10">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</si>
  <si>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</si>
  <si>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</si>
  <si>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</si>
  <si>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</si>
  <si>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</si>
  <si>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</si>
  <si>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類似団体と比べ、将来負担比率は大きく上回っており、一方で有形固定資産減価償却率は下回っている。
　主な要因としては、近年の下水道事業におけるクリーンセンター等の下水道施設の建設等を進めてきたことにより、起債額が増加し将来負担比率の上昇に繋がっているが、反対に有形固定資産減価償却率は減少している。</t>
    <rPh sb="1" eb="3">
      <t>ルイジ</t>
    </rPh>
    <rPh sb="3" eb="5">
      <t>ダンタイ</t>
    </rPh>
    <rPh sb="6" eb="7">
      <t>クラ</t>
    </rPh>
    <rPh sb="9" eb="11">
      <t>ショウライ</t>
    </rPh>
    <rPh sb="11" eb="13">
      <t>フタン</t>
    </rPh>
    <rPh sb="13" eb="15">
      <t>ヒリツ</t>
    </rPh>
    <rPh sb="16" eb="17">
      <t>オオ</t>
    </rPh>
    <rPh sb="19" eb="21">
      <t>ウワマワ</t>
    </rPh>
    <rPh sb="26" eb="28">
      <t>イッポウ</t>
    </rPh>
    <rPh sb="29" eb="31">
      <t>ユウケイ</t>
    </rPh>
    <rPh sb="31" eb="33">
      <t>コテイ</t>
    </rPh>
    <rPh sb="33" eb="35">
      <t>シサン</t>
    </rPh>
    <rPh sb="35" eb="37">
      <t>ゲンカ</t>
    </rPh>
    <rPh sb="37" eb="39">
      <t>ショウキャク</t>
    </rPh>
    <rPh sb="39" eb="40">
      <t>リツ</t>
    </rPh>
    <rPh sb="41" eb="43">
      <t>シタマワ</t>
    </rPh>
    <rPh sb="50" eb="51">
      <t>オモ</t>
    </rPh>
    <rPh sb="52" eb="54">
      <t>ヨウイン</t>
    </rPh>
    <rPh sb="59" eb="61">
      <t>キンネン</t>
    </rPh>
    <rPh sb="62" eb="65">
      <t>ゲスイドウ</t>
    </rPh>
    <rPh sb="65" eb="67">
      <t>ジギョウ</t>
    </rPh>
    <rPh sb="79" eb="80">
      <t>トウ</t>
    </rPh>
    <rPh sb="81" eb="84">
      <t>ゲスイドウ</t>
    </rPh>
    <rPh sb="84" eb="86">
      <t>シセツ</t>
    </rPh>
    <rPh sb="87" eb="89">
      <t>ケンセツ</t>
    </rPh>
    <rPh sb="89" eb="90">
      <t>トウ</t>
    </rPh>
    <rPh sb="91" eb="92">
      <t>スス</t>
    </rPh>
    <rPh sb="102" eb="104">
      <t>キサイ</t>
    </rPh>
    <rPh sb="104" eb="105">
      <t>ガク</t>
    </rPh>
    <rPh sb="106" eb="108">
      <t>ゾウカ</t>
    </rPh>
    <rPh sb="109" eb="111">
      <t>ショウライ</t>
    </rPh>
    <rPh sb="111" eb="113">
      <t>フタン</t>
    </rPh>
    <rPh sb="113" eb="115">
      <t>ヒリツ</t>
    </rPh>
    <rPh sb="116" eb="118">
      <t>ジョウショウ</t>
    </rPh>
    <rPh sb="119" eb="120">
      <t>ツナ</t>
    </rPh>
    <rPh sb="127" eb="129">
      <t>ハンタイ</t>
    </rPh>
    <rPh sb="130" eb="141">
      <t>ユウケイコテイシサンゲンカショウキャクリツ</t>
    </rPh>
    <rPh sb="142" eb="144">
      <t>ゲンショウ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</si>
  <si>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</si>
  <si>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</si>
  <si>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</si>
  <si>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</si>
  <si>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</si>
  <si>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</si>
  <si>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類似団体と比べ、将来負担比率は大きく上回っており、実質公債費比率はやや上回っている。
　過疎対策事業債等の交付税算入の大きい優良債の借入れにシフトすることで、将来負担比率及び実質公債費比率の低減を図っているが、数年は現行水準の維持の見込みである。
　今後は算入公債費等の充当可能財源の確保や適切な事業実施により比率の低減に努める必要がある。</t>
    <rPh sb="1" eb="3">
      <t>ルイジ</t>
    </rPh>
    <rPh sb="3" eb="5">
      <t>ダンタイ</t>
    </rPh>
    <rPh sb="6" eb="7">
      <t>クラ</t>
    </rPh>
    <rPh sb="9" eb="11">
      <t>ショウライ</t>
    </rPh>
    <rPh sb="11" eb="13">
      <t>フタン</t>
    </rPh>
    <rPh sb="13" eb="15">
      <t>ヒリツ</t>
    </rPh>
    <rPh sb="16" eb="17">
      <t>オオ</t>
    </rPh>
    <rPh sb="19" eb="21">
      <t>ウワマワ</t>
    </rPh>
    <rPh sb="26" eb="28">
      <t>ジッシツ</t>
    </rPh>
    <rPh sb="28" eb="31">
      <t>コウサイヒ</t>
    </rPh>
    <rPh sb="31" eb="33">
      <t>ヒリツ</t>
    </rPh>
    <rPh sb="36" eb="38">
      <t>ウワマワ</t>
    </rPh>
    <rPh sb="45" eb="47">
      <t>カソ</t>
    </rPh>
    <rPh sb="47" eb="49">
      <t>タイサク</t>
    </rPh>
    <rPh sb="49" eb="52">
      <t>ジギョウサイ</t>
    </rPh>
    <rPh sb="52" eb="53">
      <t>トウ</t>
    </rPh>
    <rPh sb="54" eb="56">
      <t>コウフ</t>
    </rPh>
    <rPh sb="56" eb="57">
      <t>ゼイ</t>
    </rPh>
    <rPh sb="57" eb="59">
      <t>サンニュウ</t>
    </rPh>
    <rPh sb="60" eb="61">
      <t>オオ</t>
    </rPh>
    <rPh sb="63" eb="65">
      <t>ユウリョウ</t>
    </rPh>
    <rPh sb="65" eb="66">
      <t>サイ</t>
    </rPh>
    <rPh sb="67" eb="69">
      <t>カリイ</t>
    </rPh>
    <rPh sb="80" eb="82">
      <t>ショウライ</t>
    </rPh>
    <rPh sb="82" eb="84">
      <t>フタン</t>
    </rPh>
    <rPh sb="84" eb="86">
      <t>ヒリツ</t>
    </rPh>
    <rPh sb="86" eb="87">
      <t>オヨ</t>
    </rPh>
    <rPh sb="88" eb="90">
      <t>ジッシツ</t>
    </rPh>
    <rPh sb="90" eb="93">
      <t>コウサイヒ</t>
    </rPh>
    <rPh sb="93" eb="95">
      <t>ヒリツ</t>
    </rPh>
    <rPh sb="96" eb="98">
      <t>テイゲン</t>
    </rPh>
    <rPh sb="99" eb="100">
      <t>ハカ</t>
    </rPh>
    <rPh sb="106" eb="108">
      <t>スウネン</t>
    </rPh>
    <rPh sb="109" eb="111">
      <t>ゲンコウ</t>
    </rPh>
    <rPh sb="111" eb="113">
      <t>スイジュン</t>
    </rPh>
    <rPh sb="114" eb="116">
      <t>イジ</t>
    </rPh>
    <rPh sb="117" eb="119">
      <t>ミコ</t>
    </rPh>
    <rPh sb="126" eb="128">
      <t>コンゴ</t>
    </rPh>
    <rPh sb="129" eb="131">
      <t>サンニュウ</t>
    </rPh>
    <rPh sb="131" eb="133">
      <t>コウサイ</t>
    </rPh>
    <rPh sb="133" eb="134">
      <t>ヒ</t>
    </rPh>
    <rPh sb="134" eb="135">
      <t>トウ</t>
    </rPh>
    <rPh sb="136" eb="138">
      <t>ジュウトウ</t>
    </rPh>
    <rPh sb="138" eb="140">
      <t>カノウ</t>
    </rPh>
    <rPh sb="140" eb="142">
      <t>ザイゲン</t>
    </rPh>
    <rPh sb="143" eb="145">
      <t>カクホ</t>
    </rPh>
    <rPh sb="146" eb="148">
      <t>テキセツ</t>
    </rPh>
    <rPh sb="149" eb="151">
      <t>ジギョウ</t>
    </rPh>
    <rPh sb="151" eb="153">
      <t>ジッシ</t>
    </rPh>
    <rPh sb="156" eb="158">
      <t>ヒリツ</t>
    </rPh>
    <rPh sb="159" eb="161">
      <t>テイゲン</t>
    </rPh>
    <rPh sb="162" eb="163">
      <t>ツト</t>
    </rPh>
    <rPh sb="165" eb="167">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</si>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</sst>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41628</c:v>
                </c:pt>
                <c:pt idx="1">
                  <c:v>65727</c:v>
                </c:pt>
                <c:pt idx="2">
                  <c:v>187298</c:v>
                </c:pt>
                <c:pt idx="3">
                  <c:v>91764</c:v>
                </c:pt>
                <c:pt idx="4">
                  <c:v>76852</c:v>
                </c:pt>
              </c:numCache>
            </c:numRef>
          </c:val>
          <c:smooth val="0"/>
        </c:ser>
        <c:dLbls>
          <c:showLegendKey val="0"/>
          <c:showVal val="0"/>
          <c:showCatName val="0"/>
          <c:showSerName val="0"/>
          <c:showPercent val="0"/>
          <c:showBubbleSize val="0"/>
        </c:dLbls>
        <c:marker val="1"/>
        <c:smooth val="0"/>
        <c:axId val="93476352"/>
        <c:axId val="93478272"/>
      </c:lineChart>
      <c:catAx>
        <c:axId val="93476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78272"/>
        <c:crosses val="autoZero"/>
        <c:auto val="1"/>
        <c:lblAlgn val="ctr"/>
        <c:lblOffset val="100"/>
        <c:tickLblSkip val="1"/>
        <c:tickMarkSkip val="1"/>
        <c:noMultiLvlLbl val="0"/>
      </c:catAx>
      <c:valAx>
        <c:axId val="934782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7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3.21</c:v>
                </c:pt>
                <c:pt idx="1">
                  <c:v>6.73</c:v>
                </c:pt>
                <c:pt idx="2">
                  <c:v>4.28</c:v>
                </c:pt>
                <c:pt idx="3">
                  <c:v>4.1100000000000003</c:v>
                </c:pt>
                <c:pt idx="4">
                  <c:v>5.21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40.9</c:v>
                </c:pt>
                <c:pt idx="1">
                  <c:v>47.17</c:v>
                </c:pt>
                <c:pt idx="2">
                  <c:v>43.84</c:v>
                </c:pt>
                <c:pt idx="3">
                  <c:v>43.34</c:v>
                </c:pt>
                <c:pt idx="4">
                  <c:v>43.43</c:v>
                </c:pt>
              </c:numCache>
            </c:numRef>
          </c:val>
        </c:ser>
        <c:dLbls>
          <c:showLegendKey val="0"/>
          <c:showVal val="0"/>
          <c:showCatName val="0"/>
          <c:showSerName val="0"/>
          <c:showPercent val="0"/>
          <c:showBubbleSize val="0"/>
        </c:dLbls>
        <c:gapWidth val="250"/>
        <c:overlap val="100"/>
        <c:axId val="96515968"/>
        <c:axId val="9653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7.3</c:v>
                </c:pt>
                <c:pt idx="2">
                  <c:v>-8.4700000000000006</c:v>
                </c:pt>
                <c:pt idx="3">
                  <c:v>-4</c:v>
                </c:pt>
                <c:pt idx="4">
                  <c:v>1.35</c:v>
                </c:pt>
              </c:numCache>
            </c:numRef>
          </c:val>
          <c:smooth val="0"/>
        </c:ser>
        <c:dLbls>
          <c:showLegendKey val="0"/>
          <c:showVal val="0"/>
          <c:showCatName val="0"/>
          <c:showSerName val="0"/>
          <c:showPercent val="0"/>
          <c:showBubbleSize val="0"/>
        </c:dLbls>
        <c:marker val="1"/>
        <c:smooth val="0"/>
        <c:axId val="96515968"/>
        <c:axId val="96530432"/>
      </c:lineChart>
      <c:catAx>
        <c:axId val="965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530432"/>
        <c:crosses val="autoZero"/>
        <c:auto val="1"/>
        <c:lblAlgn val="ctr"/>
        <c:lblOffset val="100"/>
        <c:tickLblSkip val="1"/>
        <c:tickMarkSkip val="1"/>
        <c:noMultiLvlLbl val="0"/>
      </c:catAx>
      <c:valAx>
        <c:axId val="9653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1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0.04</c:v>
                </c:pt>
                <c:pt idx="4">
                  <c:v>#N/A</c:v>
                </c:pt>
                <c:pt idx="5">
                  <c:v>0.03</c:v>
                </c:pt>
                <c:pt idx="6">
                  <c:v>#N/A</c:v>
                </c:pt>
                <c:pt idx="7">
                  <c:v>0.03</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c:v>
                </c:pt>
                <c:pt idx="6">
                  <c:v>#N/A</c:v>
                </c:pt>
                <c:pt idx="7">
                  <c:v>0</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0.02</c:v>
                </c:pt>
                <c:pt idx="4">
                  <c:v>#N/A</c:v>
                </c:pt>
                <c:pt idx="5">
                  <c:v>0.01</c:v>
                </c:pt>
                <c:pt idx="6">
                  <c:v>#N/A</c:v>
                </c:pt>
                <c:pt idx="7">
                  <c:v>0.05</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0.35</c:v>
                </c:pt>
                <c:pt idx="4">
                  <c:v>#N/A</c:v>
                </c:pt>
                <c:pt idx="5">
                  <c:v>0.89</c:v>
                </c:pt>
                <c:pt idx="6">
                  <c:v>#N/A</c:v>
                </c:pt>
                <c:pt idx="7">
                  <c:v>1.59</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0.42</c:v>
                </c:pt>
                <c:pt idx="4">
                  <c:v>#N/A</c:v>
                </c:pt>
                <c:pt idx="5">
                  <c:v>0.45</c:v>
                </c:pt>
                <c:pt idx="6">
                  <c:v>#N/A</c:v>
                </c:pt>
                <c:pt idx="7">
                  <c:v>0.27</c:v>
                </c:pt>
                <c:pt idx="8">
                  <c:v>#N/A</c:v>
                </c:pt>
                <c:pt idx="9">
                  <c:v>0.69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3.21</c:v>
                </c:pt>
                <c:pt idx="2">
                  <c:v>#N/A</c:v>
                </c:pt>
                <c:pt idx="3">
                  <c:v>6.72</c:v>
                </c:pt>
                <c:pt idx="4">
                  <c:v>#N/A</c:v>
                </c:pt>
                <c:pt idx="5">
                  <c:v>4.28</c:v>
                </c:pt>
                <c:pt idx="6">
                  <c:v>#N/A</c:v>
                </c:pt>
                <c:pt idx="7">
                  <c:v>4.0999999999999996</c:v>
                </c:pt>
                <c:pt idx="8">
                  <c:v>#N/A</c:v>
                </c:pt>
                <c:pt idx="9">
                  <c:v>5.21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15.33</c:v>
                </c:pt>
                <c:pt idx="2">
                  <c:v>#N/A</c:v>
                </c:pt>
                <c:pt idx="3">
                  <c:v>14.6</c:v>
                </c:pt>
                <c:pt idx="4">
                  <c:v>#N/A</c:v>
                </c:pt>
                <c:pt idx="5">
                  <c:v>16.170000000000002</c:v>
                </c:pt>
                <c:pt idx="6">
                  <c:v>#N/A</c:v>
                </c:pt>
                <c:pt idx="7">
                  <c:v>17.75</c:v>
                </c:pt>
                <c:pt idx="8">
                  <c:v>#N/A</c:v>
                </c:pt>
                <c:pt idx="9">
                  <c:v>18.41</c:v>
                </c:pt>
              </c:numCache>
            </c:numRef>
          </c:val>
        </c:ser>
        <c:dLbls>
          <c:showLegendKey val="0"/>
          <c:showVal val="0"/>
          <c:showCatName val="0"/>
          <c:showSerName val="0"/>
          <c:showPercent val="0"/>
          <c:showBubbleSize val="0"/>
        </c:dLbls>
        <c:gapWidth val="150"/>
        <c:overlap val="100"/>
        <c:axId val="96615808"/>
        <c:axId val="96633984"/>
      </c:barChart>
      <c:catAx>
        <c:axId val="9661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33984"/>
        <c:crosses val="autoZero"/>
        <c:auto val="1"/>
        <c:lblAlgn val="ctr"/>
        <c:lblOffset val="100"/>
        <c:tickLblSkip val="1"/>
        <c:tickMarkSkip val="1"/>
        <c:noMultiLvlLbl val="0"/>
      </c:catAx>
      <c:valAx>
        <c:axId val="9663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1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c:v>
                </c:pt>
                <c:pt idx="5">
                  <c:v>354</c:v>
                </c:pt>
                <c:pt idx="8">
                  <c:v>366</c:v>
                </c:pt>
                <c:pt idx="11">
                  <c:v>393</c:v>
                </c:pt>
                <c:pt idx="14">
                  <c:v>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c:v>
                </c:pt>
                <c:pt idx="3">
                  <c:v>57</c:v>
                </c:pt>
                <c:pt idx="6">
                  <c:v>41</c:v>
                </c:pt>
                <c:pt idx="9">
                  <c:v>48</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105</c:v>
                </c:pt>
                <c:pt idx="3">
                  <c:v>112</c:v>
                </c:pt>
                <c:pt idx="6">
                  <c:v>147</c:v>
                </c:pt>
                <c:pt idx="9">
                  <c:v>202</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406</c:v>
                </c:pt>
                <c:pt idx="3">
                  <c:v>379</c:v>
                </c:pt>
                <c:pt idx="6">
                  <c:v>377</c:v>
                </c:pt>
                <c:pt idx="9">
                  <c:v>389</c:v>
                </c:pt>
                <c:pt idx="12">
                  <c:v>364</c:v>
                </c:pt>
              </c:numCache>
            </c:numRef>
          </c:val>
        </c:ser>
        <c:dLbls>
          <c:showLegendKey val="0"/>
          <c:showVal val="0"/>
          <c:showCatName val="0"/>
          <c:showSerName val="0"/>
          <c:showPercent val="0"/>
          <c:showBubbleSize val="0"/>
        </c:dLbls>
        <c:gapWidth val="100"/>
        <c:overlap val="100"/>
        <c:axId val="90929792"/>
        <c:axId val="9094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240</c:v>
                </c:pt>
                <c:pt idx="2">
                  <c:v>#N/A</c:v>
                </c:pt>
                <c:pt idx="3">
                  <c:v>#N/A</c:v>
                </c:pt>
                <c:pt idx="4">
                  <c:v>194</c:v>
                </c:pt>
                <c:pt idx="5">
                  <c:v>#N/A</c:v>
                </c:pt>
                <c:pt idx="6">
                  <c:v>#N/A</c:v>
                </c:pt>
                <c:pt idx="7">
                  <c:v>199</c:v>
                </c:pt>
                <c:pt idx="8">
                  <c:v>#N/A</c:v>
                </c:pt>
                <c:pt idx="9">
                  <c:v>#N/A</c:v>
                </c:pt>
                <c:pt idx="10">
                  <c:v>246</c:v>
                </c:pt>
                <c:pt idx="11">
                  <c:v>#N/A</c:v>
                </c:pt>
                <c:pt idx="12">
                  <c:v>#N/A</c:v>
                </c:pt>
                <c:pt idx="13">
                  <c:v>209</c:v>
                </c:pt>
                <c:pt idx="14">
                  <c:v>#N/A</c:v>
                </c:pt>
              </c:numCache>
            </c:numRef>
          </c:val>
          <c:smooth val="0"/>
        </c:ser>
        <c:dLbls>
          <c:showLegendKey val="0"/>
          <c:showVal val="0"/>
          <c:showCatName val="0"/>
          <c:showSerName val="0"/>
          <c:showPercent val="0"/>
          <c:showBubbleSize val="0"/>
        </c:dLbls>
        <c:marker val="1"/>
        <c:smooth val="0"/>
        <c:axId val="90929792"/>
        <c:axId val="90940160"/>
      </c:lineChart>
      <c:catAx>
        <c:axId val="909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40160"/>
        <c:crosses val="autoZero"/>
        <c:auto val="1"/>
        <c:lblAlgn val="ctr"/>
        <c:lblOffset val="100"/>
        <c:tickLblSkip val="1"/>
        <c:tickMarkSkip val="1"/>
        <c:noMultiLvlLbl val="0"/>
      </c:catAx>
      <c:valAx>
        <c:axId val="9094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4623</c:v>
                </c:pt>
                <c:pt idx="5">
                  <c:v>4821</c:v>
                </c:pt>
                <c:pt idx="8">
                  <c:v>5318</c:v>
                </c:pt>
                <c:pt idx="11">
                  <c:v>5466</c:v>
                </c:pt>
                <c:pt idx="14">
                  <c:v>5336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1</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1112</c:v>
                </c:pt>
                <c:pt idx="5">
                  <c:v>1233</c:v>
                </c:pt>
                <c:pt idx="8">
                  <c:v>1173</c:v>
                </c:pt>
                <c:pt idx="11">
                  <c:v>1135</c:v>
                </c:pt>
                <c:pt idx="14">
                  <c:v>1185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819</c:v>
                </c:pt>
                <c:pt idx="3">
                  <c:v>778</c:v>
                </c:pt>
                <c:pt idx="6">
                  <c:v>691</c:v>
                </c:pt>
                <c:pt idx="9">
                  <c:v>626</c:v>
                </c:pt>
                <c:pt idx="12">
                  <c:v>617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548</c:v>
                </c:pt>
                <c:pt idx="3">
                  <c:v>551</c:v>
                </c:pt>
                <c:pt idx="6">
                  <c:v>542</c:v>
                </c:pt>
                <c:pt idx="9">
                  <c:v>542</c:v>
                </c:pt>
                <c:pt idx="12">
                  <c:v>522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3008</c:v>
                </c:pt>
                <c:pt idx="3">
                  <c:v>3501</c:v>
                </c:pt>
                <c:pt idx="6">
                  <c:v>3455</c:v>
                </c:pt>
                <c:pt idx="9">
                  <c:v>3903</c:v>
                </c:pt>
                <c:pt idx="12">
                  <c:v>4294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3731</c:v>
                </c:pt>
                <c:pt idx="3">
                  <c:v>3795</c:v>
                </c:pt>
                <c:pt idx="6">
                  <c:v>4295</c:v>
                </c:pt>
                <c:pt idx="9">
                  <c:v>4357</c:v>
                </c:pt>
                <c:pt idx="12">
                  <c:v>4422</c:v>
                </c:pt>
              </c:numCache>
            </c:numRef>
          </c:val>
        </c:ser>
        <c:dLbls>
          <c:showLegendKey val="0"/>
          <c:showVal val="0"/>
          <c:showCatName val="0"/>
          <c:showSerName val="0"/>
          <c:showPercent val="0"/>
          <c:showBubbleSize val="0"/>
        </c:dLbls>
        <c:gapWidth val="100"/>
        <c:overlap val="100"/>
        <c:axId val="103811328"/>
        <c:axId val="10382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2370</c:v>
                </c:pt>
                <c:pt idx="2">
                  <c:v>#N/A</c:v>
                </c:pt>
                <c:pt idx="3">
                  <c:v>#N/A</c:v>
                </c:pt>
                <c:pt idx="4">
                  <c:v>2571</c:v>
                </c:pt>
                <c:pt idx="5">
                  <c:v>#N/A</c:v>
                </c:pt>
                <c:pt idx="6">
                  <c:v>#N/A</c:v>
                </c:pt>
                <c:pt idx="7">
                  <c:v>2492</c:v>
                </c:pt>
                <c:pt idx="8">
                  <c:v>#N/A</c:v>
                </c:pt>
                <c:pt idx="9">
                  <c:v>#N/A</c:v>
                </c:pt>
                <c:pt idx="10">
                  <c:v>2827</c:v>
                </c:pt>
                <c:pt idx="11">
                  <c:v>#N/A</c:v>
                </c:pt>
                <c:pt idx="12">
                  <c:v>#N/A</c:v>
                </c:pt>
                <c:pt idx="13">
                  <c:v>3333</c:v>
                </c:pt>
                <c:pt idx="14">
                  <c:v>#N/A</c:v>
                </c:pt>
              </c:numCache>
            </c:numRef>
          </c:val>
          <c:smooth val="0"/>
        </c:ser>
        <c:dLbls>
          <c:showLegendKey val="0"/>
          <c:showVal val="0"/>
          <c:showCatName val="0"/>
          <c:showSerName val="0"/>
          <c:showPercent val="0"/>
          <c:showBubbleSize val="0"/>
        </c:dLbls>
        <c:marker val="1"/>
        <c:smooth val="0"/>
        <c:axId val="103811328"/>
        <c:axId val="103825792"/>
      </c:lineChart>
      <c:catAx>
        <c:axId val="1038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825792"/>
        <c:crosses val="autoZero"/>
        <c:auto val="1"/>
        <c:lblAlgn val="ctr"/>
        <c:lblOffset val="100"/>
        <c:tickLblSkip val="1"/>
        <c:tickMarkSkip val="1"/>
        <c:noMultiLvlLbl val="0"/>
      </c:catAx>
      <c:valAx>
        <c:axId val="10382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49.8</c:v>
                </c:pt>
              </c:numCache>
            </c:numRef>
          </c:xVal>
          <c:yVal>
            <c:numRef>
              <c:f>公会計指標分析・財政指標組合せ分析表!$K$51:$O$51</c:f>
              <c:numCache>
                <c:formatCode>#,##0.0;"▲ "#,##0.0</c:formatCode>
                <c:ptCount val="5"/>
                <c:pt idx="4">
                  <c:v>159.4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80877824"/>
        <c:axId val="80904576"/>
      </c:scatterChart>
      <c:valAx>
        <c:axId val="80877824"/>
        <c:scaling>
          <c:orientation val="minMax"/>
          <c:max val="57"/>
          <c:min val="49.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904576"/>
        <c:crosses val="autoZero"/>
        <c:crossBetween val="midCat"/>
      </c:valAx>
      <c:valAx>
        <c:axId val="80904576"/>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87782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11.1</c:v>
                </c:pt>
                <c:pt idx="1">
                  <c:v>11.4</c:v>
                </c:pt>
                <c:pt idx="2">
                  <c:v>10.1</c:v>
                </c:pt>
                <c:pt idx="3">
                  <c:v>10.4</c:v>
                </c:pt>
                <c:pt idx="4">
                  <c:v>10.6</c:v>
                </c:pt>
              </c:numCache>
            </c:numRef>
          </c:xVal>
          <c:yVal>
            <c:numRef>
              <c:f>公会計指標分析・財政指標組合せ分析表!$K$73:$O$73</c:f>
              <c:numCache>
                <c:formatCode>#,##0.0;"▲ "#,##0.0</c:formatCode>
                <c:ptCount val="5"/>
                <c:pt idx="0">
                  <c:v>112.8</c:v>
                </c:pt>
                <c:pt idx="1">
                  <c:v>125.1</c:v>
                </c:pt>
                <c:pt idx="2">
                  <c:v>120.2</c:v>
                </c:pt>
                <c:pt idx="3">
                  <c:v>142</c:v>
                </c:pt>
                <c:pt idx="4">
                  <c:v>159.4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80934400"/>
        <c:axId val="80936320"/>
      </c:scatterChart>
      <c:valAx>
        <c:axId val="80934400"/>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936320"/>
        <c:crosses val="autoZero"/>
        <c:crossBetween val="midCat"/>
      </c:valAx>
      <c:valAx>
        <c:axId val="8093632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93440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元利償還金が前年度と比較し減少しているが、今後元利償還金において、統合保育所新設事業に充当している過疎対策事業債の据置期間満了に伴い元利償還が開始する平成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がピークとなる。また、公営企業の元利償還金に対する繰入金、一部事務組合等が起こした地方債の元利償還金に対する負担金の増加が見込まれる。実質公債費比率は上昇傾向になると予想されるため、今後地方債の新規発行は十分検討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発行により、一般会計等に係る地方債の現在高が増加傾向にある。また、公営企業等繰入見込額の増加が見込まれる上、充当可能基金の減少が見込まれ、それに伴い将来負担比率の分子が増加傾向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今後も基金の取崩しが見込まれるため、適正な規模での基金の積立促進に努める。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類似団体と比べ、低い水準となっている。</a:t>
          </a:r>
          <a:endParaRPr kumimoji="1" lang="en-US" altLang="ja-JP" sz="1100" baseline="0">
            <a:latin typeface="ＭＳ Ｐゴシック"/>
          </a:endParaRPr>
        </a:p>
        <a:p>
          <a:r>
            <a:rPr kumimoji="1" lang="ja-JP" altLang="en-US" sz="1100" baseline="0">
              <a:latin typeface="ＭＳ Ｐゴシック"/>
            </a:rPr>
            <a:t>　これは近年実施している下水道事業によるクリーンセンター等の下水道施設や</a:t>
          </a:r>
          <a:r>
            <a:rPr kumimoji="1" lang="en-US" altLang="ja-JP" sz="1100" baseline="0">
              <a:latin typeface="ＭＳ Ｐゴシック"/>
            </a:rPr>
            <a:t>H25</a:t>
          </a:r>
          <a:r>
            <a:rPr kumimoji="1" lang="ja-JP" altLang="en-US" sz="1100" baseline="0">
              <a:latin typeface="ＭＳ Ｐゴシック"/>
            </a:rPr>
            <a:t>に建設したこども園の減価償却率が低いことが主な要因である。</a:t>
          </a:r>
          <a:endParaRPr kumimoji="1" lang="en-US" altLang="ja-JP" sz="1100" baseline="0">
            <a:latin typeface="ＭＳ Ｐゴシック"/>
          </a:endParaRPr>
        </a:p>
        <a:p>
          <a:r>
            <a:rPr kumimoji="1" lang="ja-JP" altLang="en-US" sz="1100" baseline="0">
              <a:latin typeface="ＭＳ Ｐゴシック"/>
            </a:rPr>
            <a:t>　また、当町では、平成</a:t>
          </a:r>
          <a:r>
            <a:rPr kumimoji="1" lang="en-US" altLang="ja-JP" sz="1100" baseline="0">
              <a:latin typeface="ＭＳ Ｐゴシック"/>
            </a:rPr>
            <a:t>26</a:t>
          </a:r>
          <a:r>
            <a:rPr kumimoji="1" lang="ja-JP" altLang="en-US" sz="1100" baseline="0">
              <a:latin typeface="ＭＳ Ｐゴシック"/>
            </a:rPr>
            <a:t>年度に策定した公共施設総合管理計画により、①新規整備は原則行わない、②施設の更新は複合施設とする、③当町に適した公共施設等の維持管理・利活用を実施する　という目標を掲げ、今後の施設の改修・更新に係る将来コストの縮減を図っている。</a:t>
          </a:r>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19575</xdr:rowOff>
    </xdr:from>
    <xdr:ext cx="405111" cy="259045"/>
    <xdr:sp macro="" textlink="">
      <xdr:nvSpPr>
        <xdr:cNvPr id="67" name="有形固定資産減価償却率平均値テキスト"/>
        <xdr:cNvSpPr txBox="1"/>
      </xdr:nvSpPr>
      <xdr:spPr>
        <a:xfrm>
          <a:off x="4813300" y="5772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110236</xdr:rowOff>
    </xdr:from>
    <xdr:to>
      <xdr:col>3</xdr:col>
      <xdr:colOff>1222375</xdr:colOff>
      <xdr:row>32</xdr:row>
      <xdr:rowOff>40386</xdr:rowOff>
    </xdr:to>
    <xdr:sp macro="" textlink="">
      <xdr:nvSpPr>
        <xdr:cNvPr id="74" name="円/楕円 73"/>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88663</xdr:rowOff>
    </xdr:from>
    <xdr:ext cx="405111" cy="259045"/>
    <xdr:sp macro="" textlink="">
      <xdr:nvSpPr>
        <xdr:cNvPr id="75" name="有形固定資産減価償却率該当値テキスト"/>
        <xdr:cNvSpPr txBox="1"/>
      </xdr:nvSpPr>
      <xdr:spPr>
        <a:xfrm>
          <a:off x="4813300" y="61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9" name="円/楕円 68"/>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48277</xdr:rowOff>
    </xdr:from>
    <xdr:ext cx="405111" cy="259045"/>
    <xdr:sp macro="" textlink="">
      <xdr:nvSpPr>
        <xdr:cNvPr id="70" name="【道路】&#10;有形固定資産減価償却率該当値テキスト"/>
        <xdr:cNvSpPr txBox="1"/>
      </xdr:nvSpPr>
      <xdr:spPr>
        <a:xfrm>
          <a:off x="47244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137893</xdr:rowOff>
    </xdr:from>
    <xdr:to>
      <xdr:col>15</xdr:col>
      <xdr:colOff>231775</xdr:colOff>
      <xdr:row>41</xdr:row>
      <xdr:rowOff>68043</xdr:rowOff>
    </xdr:to>
    <xdr:sp macro="" textlink="">
      <xdr:nvSpPr>
        <xdr:cNvPr id="108" name="円/楕円 107"/>
        <xdr:cNvSpPr/>
      </xdr:nvSpPr>
      <xdr:spPr>
        <a:xfrm>
          <a:off x="10426700" y="69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52820</xdr:rowOff>
    </xdr:from>
    <xdr:ext cx="534377" cy="259045"/>
    <xdr:sp macro="" textlink="">
      <xdr:nvSpPr>
        <xdr:cNvPr id="109" name="【道路】&#10;一人当たり延長該当値テキスト"/>
        <xdr:cNvSpPr txBox="1"/>
      </xdr:nvSpPr>
      <xdr:spPr>
        <a:xfrm>
          <a:off x="10566400" y="69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22369</xdr:rowOff>
    </xdr:from>
    <xdr:ext cx="405111" cy="259045"/>
    <xdr:sp macro="" textlink="">
      <xdr:nvSpPr>
        <xdr:cNvPr id="137" name="【橋りょう・トンネル】&#10;有形固定資産減価償却率平均値テキスト"/>
        <xdr:cNvSpPr txBox="1"/>
      </xdr:nvSpPr>
      <xdr:spPr>
        <a:xfrm>
          <a:off x="4724400" y="996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38354</xdr:rowOff>
    </xdr:from>
    <xdr:to>
      <xdr:col>6</xdr:col>
      <xdr:colOff>561975</xdr:colOff>
      <xdr:row>63</xdr:row>
      <xdr:rowOff>139954</xdr:rowOff>
    </xdr:to>
    <xdr:sp macro="" textlink="">
      <xdr:nvSpPr>
        <xdr:cNvPr id="144" name="円/楕円 143"/>
        <xdr:cNvSpPr/>
      </xdr:nvSpPr>
      <xdr:spPr>
        <a:xfrm>
          <a:off x="4584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124731</xdr:rowOff>
    </xdr:from>
    <xdr:ext cx="405111" cy="259045"/>
    <xdr:sp macro="" textlink="">
      <xdr:nvSpPr>
        <xdr:cNvPr id="145" name="【橋りょう・トンネル】&#10;有形固定資産減価償却率該当値テキスト"/>
        <xdr:cNvSpPr txBox="1"/>
      </xdr:nvSpPr>
      <xdr:spPr>
        <a:xfrm>
          <a:off x="4724400" y="1075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989,253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38070</xdr:rowOff>
    </xdr:from>
    <xdr:ext cx="599010" cy="259045"/>
    <xdr:sp macro="" textlink="">
      <xdr:nvSpPr>
        <xdr:cNvPr id="176" name="【橋りょう・トンネル】&#10;一人当たり有形固定資産（償却資産）額平均値テキスト"/>
        <xdr:cNvSpPr txBox="1"/>
      </xdr:nvSpPr>
      <xdr:spPr>
        <a:xfrm>
          <a:off x="10566400" y="10325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153296</xdr:rowOff>
    </xdr:from>
    <xdr:to>
      <xdr:col>15</xdr:col>
      <xdr:colOff>231775</xdr:colOff>
      <xdr:row>60</xdr:row>
      <xdr:rowOff>83446</xdr:rowOff>
    </xdr:to>
    <xdr:sp macro="" textlink="">
      <xdr:nvSpPr>
        <xdr:cNvPr id="183" name="円/楕円 182"/>
        <xdr:cNvSpPr/>
      </xdr:nvSpPr>
      <xdr:spPr>
        <a:xfrm>
          <a:off x="10426700" y="102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4723</xdr:rowOff>
    </xdr:from>
    <xdr:ext cx="599010" cy="259045"/>
    <xdr:sp macro="" textlink="">
      <xdr:nvSpPr>
        <xdr:cNvPr id="184" name="【橋りょう・トンネル】&#10;一人当たり有形固定資産（償却資産）額該当値テキスト"/>
        <xdr:cNvSpPr txBox="1"/>
      </xdr:nvSpPr>
      <xdr:spPr>
        <a:xfrm>
          <a:off x="10566400" y="101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57166</xdr:rowOff>
    </xdr:from>
    <xdr:ext cx="405111" cy="259045"/>
    <xdr:sp macro="" textlink="">
      <xdr:nvSpPr>
        <xdr:cNvPr id="214" name="【公営住宅】&#10;有形固定資産減価償却率平均値テキスト"/>
        <xdr:cNvSpPr txBox="1"/>
      </xdr:nvSpPr>
      <xdr:spPr>
        <a:xfrm>
          <a:off x="47244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147320</xdr:rowOff>
    </xdr:from>
    <xdr:to>
      <xdr:col>6</xdr:col>
      <xdr:colOff>561975</xdr:colOff>
      <xdr:row>79</xdr:row>
      <xdr:rowOff>77470</xdr:rowOff>
    </xdr:to>
    <xdr:sp macro="" textlink="">
      <xdr:nvSpPr>
        <xdr:cNvPr id="221" name="円/楕円 220"/>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170197</xdr:rowOff>
    </xdr:from>
    <xdr:ext cx="405111" cy="259045"/>
    <xdr:sp macro="" textlink="">
      <xdr:nvSpPr>
        <xdr:cNvPr id="222" name="【公営住宅】&#10;有形固定資産減価償却率該当値テキスト"/>
        <xdr:cNvSpPr txBox="1"/>
      </xdr:nvSpPr>
      <xdr:spPr>
        <a:xfrm>
          <a:off x="47244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133239</xdr:rowOff>
    </xdr:from>
    <xdr:ext cx="469744" cy="259045"/>
    <xdr:sp macro="" textlink="">
      <xdr:nvSpPr>
        <xdr:cNvPr id="251" name="【公営住宅】&#10;一人当たり面積平均値テキスト"/>
        <xdr:cNvSpPr txBox="1"/>
      </xdr:nvSpPr>
      <xdr:spPr>
        <a:xfrm>
          <a:off x="10566400" y="14192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157987</xdr:rowOff>
    </xdr:from>
    <xdr:to>
      <xdr:col>15</xdr:col>
      <xdr:colOff>231775</xdr:colOff>
      <xdr:row>85</xdr:row>
      <xdr:rowOff>88137</xdr:rowOff>
    </xdr:to>
    <xdr:sp macro="" textlink="">
      <xdr:nvSpPr>
        <xdr:cNvPr id="258" name="円/楕円 257"/>
        <xdr:cNvSpPr/>
      </xdr:nvSpPr>
      <xdr:spPr>
        <a:xfrm>
          <a:off x="104267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136414</xdr:rowOff>
    </xdr:from>
    <xdr:ext cx="469744" cy="259045"/>
    <xdr:sp macro="" textlink="">
      <xdr:nvSpPr>
        <xdr:cNvPr id="259" name="【公営住宅】&#10;一人当たり面積該当値テキスト"/>
        <xdr:cNvSpPr txBox="1"/>
      </xdr:nvSpPr>
      <xdr:spPr>
        <a:xfrm>
          <a:off x="10566400"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8" name="テキスト ボックス 26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53.1</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9" name="直線コネクタ 2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0" name="テキスト ボックス 2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53.2</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2" name="テキスト ボックス 27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53.3</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3"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9" name="円/楕円 27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80"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1" name="正方形/長方形 28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1,054,063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6" name="正方形/長方形 28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7" name="テキスト ボックス 2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8" name="直線コネクタ 2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110</xdr:row>
      <xdr:rowOff>48277</xdr:rowOff>
    </xdr:from>
    <xdr:ext cx="685572" cy="259045"/>
    <xdr:sp macro="" textlink="">
      <xdr:nvSpPr>
        <xdr:cNvPr id="289" name="テキスト ボックス 288"/>
        <xdr:cNvSpPr txBox="1"/>
      </xdr:nvSpPr>
      <xdr:spPr>
        <a:xfrm>
          <a:off x="5918428" y="18907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1,054,062</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90" name="直線コネクタ 2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103</xdr:row>
      <xdr:rowOff>105427</xdr:rowOff>
    </xdr:from>
    <xdr:ext cx="685572" cy="259045"/>
    <xdr:sp macro="" textlink="">
      <xdr:nvSpPr>
        <xdr:cNvPr id="291" name="テキスト ボックス 29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1,054,063</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93" name="テキスト ボックス 29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1,054,064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94"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5" name="テキスト ボックス 2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6" name="テキスト ボックス 2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7" name="テキスト ボックス 2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8" name="テキスト ボックス 2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9" name="テキスト ボックス 2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00" name="円/楕円 299"/>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690189" cy="259045"/>
    <xdr:sp macro="" textlink="">
      <xdr:nvSpPr>
        <xdr:cNvPr id="301" name="【港湾・漁港】&#10;一人当たり有形固定資産（償却資産）額該当値テキスト"/>
        <xdr:cNvSpPr txBox="1"/>
      </xdr:nvSpPr>
      <xdr:spPr>
        <a:xfrm>
          <a:off x="10566400" y="17758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02" name="正方形/長方形 30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9" name="正方形/長方形 30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2" name="直線コネクタ 3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3" name="テキスト ボックス 3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4" name="直線コネクタ 3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5" name="テキスト ボックス 3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6" name="直線コネクタ 3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7" name="テキスト ボックス 3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8" name="直線コネクタ 3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9" name="テキスト ボックス 3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0" name="直線コネクタ 3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1" name="テキスト ボックス 3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2" name="直線コネクタ 3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3" name="テキスト ボックス 3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2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327" name="直線コネクタ 32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32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329" name="直線コネクタ 32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3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31" name="直線コネクタ 33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31949</xdr:rowOff>
    </xdr:from>
    <xdr:ext cx="405111" cy="259045"/>
    <xdr:sp macro="" textlink="">
      <xdr:nvSpPr>
        <xdr:cNvPr id="332" name="【認定こども園・幼稚園・保育所】&#10;有形固定資産減価償却率平均値テキスト"/>
        <xdr:cNvSpPr txBox="1"/>
      </xdr:nvSpPr>
      <xdr:spPr>
        <a:xfrm>
          <a:off x="164084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33" name="フローチャート : 判断 33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115207</xdr:rowOff>
    </xdr:from>
    <xdr:to>
      <xdr:col>23</xdr:col>
      <xdr:colOff>568325</xdr:colOff>
      <xdr:row>42</xdr:row>
      <xdr:rowOff>45357</xdr:rowOff>
    </xdr:to>
    <xdr:sp macro="" textlink="">
      <xdr:nvSpPr>
        <xdr:cNvPr id="339" name="円/楕円 338"/>
        <xdr:cNvSpPr/>
      </xdr:nvSpPr>
      <xdr:spPr>
        <a:xfrm>
          <a:off x="16268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30134</xdr:rowOff>
    </xdr:from>
    <xdr:ext cx="340478" cy="259045"/>
    <xdr:sp macro="" textlink="">
      <xdr:nvSpPr>
        <xdr:cNvPr id="340" name="【認定こども園・幼稚園・保育所】&#10;有形固定資産減価償却率該当値テキスト"/>
        <xdr:cNvSpPr txBox="1"/>
      </xdr:nvSpPr>
      <xdr:spPr>
        <a:xfrm>
          <a:off x="16408400" y="705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41" name="正方形/長方形 34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8" name="正方形/長方形 34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1" name="直線コネクタ 3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2" name="テキスト ボックス 35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3" name="直線コネクタ 3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4" name="テキスト ボックス 35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5" name="直線コネクタ 3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6" name="テキスト ボックス 35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7" name="直線コネクタ 3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58" name="テキスト ボックス 35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9" name="直線コネクタ 3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0" name="テキスト ボックス 35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1" name="直線コネクタ 3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2" name="テキスト ボックス 36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6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66" name="直線コネクタ 36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6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68" name="直線コネクタ 36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6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70" name="直線コネクタ 36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121755</xdr:rowOff>
    </xdr:from>
    <xdr:ext cx="469744" cy="259045"/>
    <xdr:sp macro="" textlink="">
      <xdr:nvSpPr>
        <xdr:cNvPr id="371" name="【認定こども園・幼稚園・保育所】&#10;一人当たり面積平均値テキスト"/>
        <xdr:cNvSpPr txBox="1"/>
      </xdr:nvSpPr>
      <xdr:spPr>
        <a:xfrm>
          <a:off x="22250400" y="6465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72" name="フローチャート : 判断 37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79284</xdr:rowOff>
    </xdr:from>
    <xdr:to>
      <xdr:col>32</xdr:col>
      <xdr:colOff>238125</xdr:colOff>
      <xdr:row>40</xdr:row>
      <xdr:rowOff>9434</xdr:rowOff>
    </xdr:to>
    <xdr:sp macro="" textlink="">
      <xdr:nvSpPr>
        <xdr:cNvPr id="378" name="円/楕円 377"/>
        <xdr:cNvSpPr/>
      </xdr:nvSpPr>
      <xdr:spPr>
        <a:xfrm>
          <a:off x="22110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57711</xdr:rowOff>
    </xdr:from>
    <xdr:ext cx="469744" cy="259045"/>
    <xdr:sp macro="" textlink="">
      <xdr:nvSpPr>
        <xdr:cNvPr id="379" name="【認定こども園・幼稚園・保育所】&#10;一人当たり面積該当値テキスト"/>
        <xdr:cNvSpPr txBox="1"/>
      </xdr:nvSpPr>
      <xdr:spPr>
        <a:xfrm>
          <a:off x="22250400" y="67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80" name="正方形/長方形 37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7" name="正方形/長方形 38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8" name="テキスト ボックス 3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0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402" name="直線コネクタ 40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40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404" name="直線コネクタ 40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40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406" name="直線コネクタ 40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0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08" name="フローチャート : 判断 40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111506</xdr:rowOff>
    </xdr:from>
    <xdr:to>
      <xdr:col>23</xdr:col>
      <xdr:colOff>568325</xdr:colOff>
      <xdr:row>59</xdr:row>
      <xdr:rowOff>41656</xdr:rowOff>
    </xdr:to>
    <xdr:sp macro="" textlink="">
      <xdr:nvSpPr>
        <xdr:cNvPr id="414" name="円/楕円 413"/>
        <xdr:cNvSpPr/>
      </xdr:nvSpPr>
      <xdr:spPr>
        <a:xfrm>
          <a:off x="16268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134383</xdr:rowOff>
    </xdr:from>
    <xdr:ext cx="405111" cy="259045"/>
    <xdr:sp macro="" textlink="">
      <xdr:nvSpPr>
        <xdr:cNvPr id="415" name="【学校施設】&#10;有形固定資産減価償却率該当値テキスト"/>
        <xdr:cNvSpPr txBox="1"/>
      </xdr:nvSpPr>
      <xdr:spPr>
        <a:xfrm>
          <a:off x="164084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16" name="正方形/長方形 41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3" name="正方形/長方形 42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5" name="テキスト ボックス 43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7" name="テキスト ボックス 43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4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41" name="直線コネクタ 44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4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43" name="直線コネクタ 44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4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45" name="直線コネクタ 44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4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47" name="フローチャート : 判断 44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165608</xdr:rowOff>
    </xdr:from>
    <xdr:to>
      <xdr:col>32</xdr:col>
      <xdr:colOff>238125</xdr:colOff>
      <xdr:row>63</xdr:row>
      <xdr:rowOff>95758</xdr:rowOff>
    </xdr:to>
    <xdr:sp macro="" textlink="">
      <xdr:nvSpPr>
        <xdr:cNvPr id="453" name="円/楕円 452"/>
        <xdr:cNvSpPr/>
      </xdr:nvSpPr>
      <xdr:spPr>
        <a:xfrm>
          <a:off x="221107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80535</xdr:rowOff>
    </xdr:from>
    <xdr:ext cx="469744" cy="259045"/>
    <xdr:sp macro="" textlink="">
      <xdr:nvSpPr>
        <xdr:cNvPr id="454" name="【学校施設】&#10;一人当たり面積該当値テキスト"/>
        <xdr:cNvSpPr txBox="1"/>
      </xdr:nvSpPr>
      <xdr:spPr>
        <a:xfrm>
          <a:off x="22250400" y="107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55" name="正方形/長方形 45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6" name="正方形/長方形 4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7" name="正方形/長方形 4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8" name="正方形/長方形 4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9" name="正方形/長方形 4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0" name="正方形/長方形 4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1" name="正方形/長方形 4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62" name="正方形/長方形 46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3" name="テキスト ボックス 4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4" name="直線コネクタ 4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5" name="テキスト ボックス 4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6" name="直線コネクタ 46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7" name="テキスト ボックス 46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8" name="直線コネクタ 46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9" name="テキスト ボックス 46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70" name="直線コネクタ 46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71" name="テキスト ボックス 47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2" name="直線コネクタ 47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3" name="テキスト ボックス 47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5" name="テキスト ボックス 4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7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118111</xdr:rowOff>
    </xdr:from>
    <xdr:to>
      <xdr:col>23</xdr:col>
      <xdr:colOff>516889</xdr:colOff>
      <xdr:row>86</xdr:row>
      <xdr:rowOff>129539</xdr:rowOff>
    </xdr:to>
    <xdr:cxnSp macro="">
      <xdr:nvCxnSpPr>
        <xdr:cNvPr id="477" name="直線コネクタ 476"/>
        <xdr:cNvCxnSpPr/>
      </xdr:nvCxnSpPr>
      <xdr:spPr>
        <a:xfrm flipV="1">
          <a:off x="16318864"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133366</xdr:rowOff>
    </xdr:from>
    <xdr:ext cx="405111" cy="259045"/>
    <xdr:sp macro="" textlink="">
      <xdr:nvSpPr>
        <xdr:cNvPr id="478" name="【児童館】&#10;有形固定資産減価償却率最小値テキスト"/>
        <xdr:cNvSpPr txBox="1"/>
      </xdr:nvSpPr>
      <xdr:spPr>
        <a:xfrm>
          <a:off x="16408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428625</xdr:colOff>
      <xdr:row>86</xdr:row>
      <xdr:rowOff>129539</xdr:rowOff>
    </xdr:from>
    <xdr:to>
      <xdr:col>23</xdr:col>
      <xdr:colOff>606425</xdr:colOff>
      <xdr:row>86</xdr:row>
      <xdr:rowOff>129539</xdr:rowOff>
    </xdr:to>
    <xdr:cxnSp macro="">
      <xdr:nvCxnSpPr>
        <xdr:cNvPr id="479" name="直線コネクタ 47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64788</xdr:rowOff>
    </xdr:from>
    <xdr:ext cx="405111" cy="259045"/>
    <xdr:sp macro="" textlink="">
      <xdr:nvSpPr>
        <xdr:cNvPr id="480" name="【児童館】&#10;有形固定資産減価償却率最大値テキスト"/>
        <xdr:cNvSpPr txBox="1"/>
      </xdr:nvSpPr>
      <xdr:spPr>
        <a:xfrm>
          <a:off x="16408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79</xdr:row>
      <xdr:rowOff>118111</xdr:rowOff>
    </xdr:from>
    <xdr:to>
      <xdr:col>23</xdr:col>
      <xdr:colOff>606425</xdr:colOff>
      <xdr:row>79</xdr:row>
      <xdr:rowOff>118111</xdr:rowOff>
    </xdr:to>
    <xdr:cxnSp macro="">
      <xdr:nvCxnSpPr>
        <xdr:cNvPr id="481" name="直線コネクタ 480"/>
        <xdr:cNvCxnSpPr/>
      </xdr:nvCxnSpPr>
      <xdr:spPr>
        <a:xfrm>
          <a:off x="16230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78757</xdr:rowOff>
    </xdr:from>
    <xdr:ext cx="405111" cy="259045"/>
    <xdr:sp macro="" textlink="">
      <xdr:nvSpPr>
        <xdr:cNvPr id="482" name="【児童館】&#10;有形固定資産減価償却率平均値テキスト"/>
        <xdr:cNvSpPr txBox="1"/>
      </xdr:nvSpPr>
      <xdr:spPr>
        <a:xfrm>
          <a:off x="164084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483" name="フローチャート : 判断 48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78739</xdr:rowOff>
    </xdr:from>
    <xdr:to>
      <xdr:col>23</xdr:col>
      <xdr:colOff>568325</xdr:colOff>
      <xdr:row>87</xdr:row>
      <xdr:rowOff>8889</xdr:rowOff>
    </xdr:to>
    <xdr:sp macro="" textlink="">
      <xdr:nvSpPr>
        <xdr:cNvPr id="489" name="円/楕円 488"/>
        <xdr:cNvSpPr/>
      </xdr:nvSpPr>
      <xdr:spPr>
        <a:xfrm>
          <a:off x="16268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165116</xdr:rowOff>
    </xdr:from>
    <xdr:ext cx="405111" cy="259045"/>
    <xdr:sp macro="" textlink="">
      <xdr:nvSpPr>
        <xdr:cNvPr id="490" name="【児童館】&#10;有形固定資産減価償却率該当値テキスト"/>
        <xdr:cNvSpPr txBox="1"/>
      </xdr:nvSpPr>
      <xdr:spPr>
        <a:xfrm>
          <a:off x="164084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91" name="正方形/長方形 49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8" name="正方形/長方形 49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1" name="テキスト ボックス 50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02" name="直線コネクタ 501"/>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03" name="テキスト ボックス 502"/>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04" name="直線コネクタ 50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05" name="テキスト ボックス 50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06" name="直線コネクタ 505"/>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07" name="テキスト ボックス 506"/>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10" name="直線コネクタ 509"/>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11" name="テキスト ボックス 510"/>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12" name="直線コネクタ 51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13" name="テキスト ボックス 51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14" name="直線コネクタ 513"/>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15" name="テキスト ボックス 514"/>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6" name="直線コネクタ 5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7" name="テキスト ボックス 5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1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66675</xdr:rowOff>
    </xdr:from>
    <xdr:to>
      <xdr:col>32</xdr:col>
      <xdr:colOff>186689</xdr:colOff>
      <xdr:row>86</xdr:row>
      <xdr:rowOff>66675</xdr:rowOff>
    </xdr:to>
    <xdr:cxnSp macro="">
      <xdr:nvCxnSpPr>
        <xdr:cNvPr id="519" name="直線コネクタ 518"/>
        <xdr:cNvCxnSpPr/>
      </xdr:nvCxnSpPr>
      <xdr:spPr>
        <a:xfrm flipV="1">
          <a:off x="22160864" y="134397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70502</xdr:rowOff>
    </xdr:from>
    <xdr:ext cx="469744" cy="259045"/>
    <xdr:sp macro="" textlink="">
      <xdr:nvSpPr>
        <xdr:cNvPr id="520" name="【児童館】&#10;一人当たり面積最小値テキスト"/>
        <xdr:cNvSpPr txBox="1"/>
      </xdr:nvSpPr>
      <xdr:spPr>
        <a:xfrm>
          <a:off x="222504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66675</xdr:rowOff>
    </xdr:from>
    <xdr:to>
      <xdr:col>32</xdr:col>
      <xdr:colOff>276225</xdr:colOff>
      <xdr:row>86</xdr:row>
      <xdr:rowOff>66675</xdr:rowOff>
    </xdr:to>
    <xdr:cxnSp macro="">
      <xdr:nvCxnSpPr>
        <xdr:cNvPr id="521" name="直線コネクタ 520"/>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13352</xdr:rowOff>
    </xdr:from>
    <xdr:ext cx="469744" cy="259045"/>
    <xdr:sp macro="" textlink="">
      <xdr:nvSpPr>
        <xdr:cNvPr id="522" name="【児童館】&#10;一人当たり面積最大値テキスト"/>
        <xdr:cNvSpPr txBox="1"/>
      </xdr:nvSpPr>
      <xdr:spPr>
        <a:xfrm>
          <a:off x="222504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66675</xdr:rowOff>
    </xdr:from>
    <xdr:to>
      <xdr:col>32</xdr:col>
      <xdr:colOff>276225</xdr:colOff>
      <xdr:row>78</xdr:row>
      <xdr:rowOff>66675</xdr:rowOff>
    </xdr:to>
    <xdr:cxnSp macro="">
      <xdr:nvCxnSpPr>
        <xdr:cNvPr id="523" name="直線コネクタ 522"/>
        <xdr:cNvCxnSpPr/>
      </xdr:nvCxnSpPr>
      <xdr:spPr>
        <a:xfrm>
          <a:off x="22072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51452</xdr:rowOff>
    </xdr:from>
    <xdr:ext cx="469744" cy="259045"/>
    <xdr:sp macro="" textlink="">
      <xdr:nvSpPr>
        <xdr:cNvPr id="524" name="【児童館】&#10;一人当たり面積平均値テキスト"/>
        <xdr:cNvSpPr txBox="1"/>
      </xdr:nvSpPr>
      <xdr:spPr>
        <a:xfrm>
          <a:off x="22250400" y="1411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73025</xdr:rowOff>
    </xdr:from>
    <xdr:to>
      <xdr:col>32</xdr:col>
      <xdr:colOff>238125</xdr:colOff>
      <xdr:row>83</xdr:row>
      <xdr:rowOff>3175</xdr:rowOff>
    </xdr:to>
    <xdr:sp macro="" textlink="">
      <xdr:nvSpPr>
        <xdr:cNvPr id="525" name="フローチャート : 判断 524"/>
        <xdr:cNvSpPr/>
      </xdr:nvSpPr>
      <xdr:spPr>
        <a:xfrm>
          <a:off x="22110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15875</xdr:rowOff>
    </xdr:from>
    <xdr:to>
      <xdr:col>32</xdr:col>
      <xdr:colOff>238125</xdr:colOff>
      <xdr:row>78</xdr:row>
      <xdr:rowOff>117475</xdr:rowOff>
    </xdr:to>
    <xdr:sp macro="" textlink="">
      <xdr:nvSpPr>
        <xdr:cNvPr id="531" name="円/楕円 530"/>
        <xdr:cNvSpPr/>
      </xdr:nvSpPr>
      <xdr:spPr>
        <a:xfrm>
          <a:off x="22110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140352</xdr:rowOff>
    </xdr:from>
    <xdr:ext cx="469744" cy="259045"/>
    <xdr:sp macro="" textlink="">
      <xdr:nvSpPr>
        <xdr:cNvPr id="532" name="【児童館】&#10;一人当たり面積該当値テキスト"/>
        <xdr:cNvSpPr txBox="1"/>
      </xdr:nvSpPr>
      <xdr:spPr>
        <a:xfrm>
          <a:off x="22250400"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33" name="正方形/長方形 53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40" name="正方形/長方形 53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3" name="テキスト ボックス 5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4" name="直線コネクタ 5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5" name="テキスト ボックス 5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6" name="直線コネクタ 5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7" name="テキスト ボックス 5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8" name="直線コネクタ 5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9" name="テキスト ボックス 5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0" name="直線コネクタ 5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51" name="テキスト ボックス 55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5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555" name="直線コネクタ 554"/>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556"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557" name="直線コネクタ 55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8"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9" name="直線コネクタ 55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121429</xdr:rowOff>
    </xdr:from>
    <xdr:ext cx="405111" cy="259045"/>
    <xdr:sp macro="" textlink="">
      <xdr:nvSpPr>
        <xdr:cNvPr id="560" name="【公民館】&#10;有形固定資産減価償却率平均値テキスト"/>
        <xdr:cNvSpPr txBox="1"/>
      </xdr:nvSpPr>
      <xdr:spPr>
        <a:xfrm>
          <a:off x="164084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561" name="フローチャート : 判断 560"/>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41402</xdr:rowOff>
    </xdr:from>
    <xdr:to>
      <xdr:col>23</xdr:col>
      <xdr:colOff>568325</xdr:colOff>
      <xdr:row>105</xdr:row>
      <xdr:rowOff>143002</xdr:rowOff>
    </xdr:to>
    <xdr:sp macro="" textlink="">
      <xdr:nvSpPr>
        <xdr:cNvPr id="567" name="円/楕円 566"/>
        <xdr:cNvSpPr/>
      </xdr:nvSpPr>
      <xdr:spPr>
        <a:xfrm>
          <a:off x="16268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19829</xdr:rowOff>
    </xdr:from>
    <xdr:ext cx="405111" cy="259045"/>
    <xdr:sp macro="" textlink="">
      <xdr:nvSpPr>
        <xdr:cNvPr id="568" name="【公民館】&#10;有形固定資産減価償却率該当値テキスト"/>
        <xdr:cNvSpPr txBox="1"/>
      </xdr:nvSpPr>
      <xdr:spPr>
        <a:xfrm>
          <a:off x="16408400"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69" name="正方形/長方形 56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76" name="正方形/長方形 57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9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92" name="直線コネクタ 591"/>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93"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94" name="直線コネクタ 593"/>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95"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96" name="直線コネクタ 59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97"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98" name="フローチャート : 判断 597"/>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96520</xdr:rowOff>
    </xdr:from>
    <xdr:to>
      <xdr:col>32</xdr:col>
      <xdr:colOff>238125</xdr:colOff>
      <xdr:row>106</xdr:row>
      <xdr:rowOff>26670</xdr:rowOff>
    </xdr:to>
    <xdr:sp macro="" textlink="">
      <xdr:nvSpPr>
        <xdr:cNvPr id="604" name="円/楕円 603"/>
        <xdr:cNvSpPr/>
      </xdr:nvSpPr>
      <xdr:spPr>
        <a:xfrm>
          <a:off x="22110700" y="180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74947</xdr:rowOff>
    </xdr:from>
    <xdr:ext cx="469744" cy="259045"/>
    <xdr:sp macro="" textlink="">
      <xdr:nvSpPr>
        <xdr:cNvPr id="605" name="【公民館】&#10;一人当たり面積該当値テキスト"/>
        <xdr:cNvSpPr txBox="1"/>
      </xdr:nvSpPr>
      <xdr:spPr>
        <a:xfrm>
          <a:off x="22250400"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06" name="正方形/長方形 60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08" name="テキスト ボックス 60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類似団体と比較して特に有形固定資産減価償却率が高くなっている施設は、公営住宅であり、特に低くなっている施設は認定こども園である。</a:t>
          </a:r>
          <a:endParaRPr kumimoji="1" lang="en-US" altLang="ja-JP" sz="1300">
            <a:latin typeface="ＭＳ Ｐゴシック"/>
          </a:endParaRPr>
        </a:p>
        <a:p>
          <a:r>
            <a:rPr kumimoji="1" lang="ja-JP" altLang="en-US" sz="1300">
              <a:latin typeface="ＭＳ Ｐゴシック"/>
            </a:rPr>
            <a:t>　公営住宅については、平成</a:t>
          </a:r>
          <a:r>
            <a:rPr kumimoji="1" lang="en-US" altLang="ja-JP" sz="1300">
              <a:latin typeface="ＭＳ Ｐゴシック"/>
            </a:rPr>
            <a:t>27</a:t>
          </a:r>
          <a:r>
            <a:rPr kumimoji="1" lang="ja-JP" altLang="en-US" sz="1300">
              <a:latin typeface="ＭＳ Ｐゴシック"/>
            </a:rPr>
            <a:t>年度に策定した長寿命化計画に基づき、ストック改善事業により老朽化対策に取り組んでいくこととしている。</a:t>
          </a:r>
          <a:endParaRPr kumimoji="1" lang="en-US" altLang="ja-JP" sz="1300">
            <a:latin typeface="ＭＳ Ｐゴシック"/>
          </a:endParaRPr>
        </a:p>
        <a:p>
          <a:r>
            <a:rPr kumimoji="1" lang="ja-JP" altLang="en-US" sz="1300">
              <a:latin typeface="ＭＳ Ｐゴシック"/>
            </a:rPr>
            <a:t>　また、認定こども園については、旧３保育所を統合し、平成</a:t>
          </a:r>
          <a:r>
            <a:rPr kumimoji="1" lang="en-US" altLang="ja-JP" sz="1300">
              <a:latin typeface="ＭＳ Ｐゴシック"/>
            </a:rPr>
            <a:t>25</a:t>
          </a:r>
          <a:r>
            <a:rPr kumimoji="1" lang="ja-JP" altLang="en-US" sz="1300">
              <a:latin typeface="ＭＳ Ｐゴシック"/>
            </a:rPr>
            <a:t>年度に建設したため、有形固定資産減価償却率は低くなっている。これに伴い、一人当たり面積も若干減少しており、今後の維持管理費用の減少も見込んでいる。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55897</xdr:rowOff>
    </xdr:from>
    <xdr:ext cx="405111" cy="259045"/>
    <xdr:sp macro="" textlink="">
      <xdr:nvSpPr>
        <xdr:cNvPr id="78" name="【体育館・プール】&#10;有形固定資産減価償却率平均値テキスト"/>
        <xdr:cNvSpPr txBox="1"/>
      </xdr:nvSpPr>
      <xdr:spPr>
        <a:xfrm>
          <a:off x="47244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86360</xdr:rowOff>
    </xdr:from>
    <xdr:to>
      <xdr:col>6</xdr:col>
      <xdr:colOff>561975</xdr:colOff>
      <xdr:row>62</xdr:row>
      <xdr:rowOff>16510</xdr:rowOff>
    </xdr:to>
    <xdr:sp macro="" textlink="">
      <xdr:nvSpPr>
        <xdr:cNvPr id="85" name="円/楕円 84"/>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64787</xdr:rowOff>
    </xdr:from>
    <xdr:ext cx="405111" cy="259045"/>
    <xdr:sp macro="" textlink="">
      <xdr:nvSpPr>
        <xdr:cNvPr id="86" name="【体育館・プール】&#10;有形固定資産減価償却率該当値テキスト"/>
        <xdr:cNvSpPr txBox="1"/>
      </xdr:nvSpPr>
      <xdr:spPr>
        <a:xfrm>
          <a:off x="47244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60796</xdr:rowOff>
    </xdr:from>
    <xdr:ext cx="469744" cy="259045"/>
    <xdr:sp macro="" textlink="">
      <xdr:nvSpPr>
        <xdr:cNvPr id="117" name="【体育館・プール】&#10;一人当たり面積平均値テキスト"/>
        <xdr:cNvSpPr txBox="1"/>
      </xdr:nvSpPr>
      <xdr:spPr>
        <a:xfrm>
          <a:off x="10566400" y="10347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111397</xdr:rowOff>
    </xdr:from>
    <xdr:to>
      <xdr:col>15</xdr:col>
      <xdr:colOff>231775</xdr:colOff>
      <xdr:row>63</xdr:row>
      <xdr:rowOff>41547</xdr:rowOff>
    </xdr:to>
    <xdr:sp macro="" textlink="">
      <xdr:nvSpPr>
        <xdr:cNvPr id="124" name="円/楕円 123"/>
        <xdr:cNvSpPr/>
      </xdr:nvSpPr>
      <xdr:spPr>
        <a:xfrm>
          <a:off x="10426700" y="107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89824</xdr:rowOff>
    </xdr:from>
    <xdr:ext cx="469744" cy="259045"/>
    <xdr:sp macro="" textlink="">
      <xdr:nvSpPr>
        <xdr:cNvPr id="125" name="【体育館・プール】&#10;一人当たり面積該当値テキスト"/>
        <xdr:cNvSpPr txBox="1"/>
      </xdr:nvSpPr>
      <xdr:spPr>
        <a:xfrm>
          <a:off x="10566400" y="107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125747</xdr:rowOff>
    </xdr:from>
    <xdr:ext cx="405111" cy="259045"/>
    <xdr:sp macro="" textlink="">
      <xdr:nvSpPr>
        <xdr:cNvPr id="153" name="【福祉施設】&#10;有形固定資産減価償却率平均値テキスト"/>
        <xdr:cNvSpPr txBox="1"/>
      </xdr:nvSpPr>
      <xdr:spPr>
        <a:xfrm>
          <a:off x="4724400" y="1452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119887</xdr:rowOff>
    </xdr:from>
    <xdr:to>
      <xdr:col>6</xdr:col>
      <xdr:colOff>561975</xdr:colOff>
      <xdr:row>83</xdr:row>
      <xdr:rowOff>50037</xdr:rowOff>
    </xdr:to>
    <xdr:sp macro="" textlink="">
      <xdr:nvSpPr>
        <xdr:cNvPr id="160" name="円/楕円 159"/>
        <xdr:cNvSpPr/>
      </xdr:nvSpPr>
      <xdr:spPr>
        <a:xfrm>
          <a:off x="4584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142764</xdr:rowOff>
    </xdr:from>
    <xdr:ext cx="405111" cy="259045"/>
    <xdr:sp macro="" textlink="">
      <xdr:nvSpPr>
        <xdr:cNvPr id="161" name="【福祉施設】&#10;有形固定資産減価償却率該当値テキスト"/>
        <xdr:cNvSpPr txBox="1"/>
      </xdr:nvSpPr>
      <xdr:spPr>
        <a:xfrm>
          <a:off x="4724400" y="140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55897</xdr:rowOff>
    </xdr:from>
    <xdr:ext cx="469744" cy="259045"/>
    <xdr:sp macro="" textlink="">
      <xdr:nvSpPr>
        <xdr:cNvPr id="191" name="【福祉施設】&#10;一人当たり面積平均値テキスト"/>
        <xdr:cNvSpPr txBox="1"/>
      </xdr:nvSpPr>
      <xdr:spPr>
        <a:xfrm>
          <a:off x="105664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198" name="円/楕円 197"/>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3827</xdr:rowOff>
    </xdr:from>
    <xdr:ext cx="469744" cy="259045"/>
    <xdr:sp macro="" textlink="">
      <xdr:nvSpPr>
        <xdr:cNvPr id="199" name="【福祉施設】&#10;一人当たり面積該当値テキスト"/>
        <xdr:cNvSpPr txBox="1"/>
      </xdr:nvSpPr>
      <xdr:spPr>
        <a:xfrm>
          <a:off x="10566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6" name="テキスト ボックス 22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7" name="直線コネクタ 2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8" name="テキスト ボックス 22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9" name="直線コネクタ 2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0" name="テキスト ボックス 2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1" name="直線コネクタ 2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2" name="テキスト ボックス 2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3" name="直線コネクタ 2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4" name="テキスト ボックス 2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5" name="直線コネクタ 2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6" name="テキスト ボックス 2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7" name="直線コネクタ 2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8" name="テキスト ボックス 23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136616</xdr:rowOff>
    </xdr:from>
    <xdr:to>
      <xdr:col>23</xdr:col>
      <xdr:colOff>516889</xdr:colOff>
      <xdr:row>41</xdr:row>
      <xdr:rowOff>117022</xdr:rowOff>
    </xdr:to>
    <xdr:cxnSp macro="">
      <xdr:nvCxnSpPr>
        <xdr:cNvPr id="242" name="直線コネクタ 241"/>
        <xdr:cNvCxnSpPr/>
      </xdr:nvCxnSpPr>
      <xdr:spPr>
        <a:xfrm flipV="1">
          <a:off x="16318864" y="5794466"/>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405111" cy="259045"/>
    <xdr:sp macro="" textlink="">
      <xdr:nvSpPr>
        <xdr:cNvPr id="243" name="【一般廃棄物処理施設】&#10;有形固定資産減価償却率最小値テキスト"/>
        <xdr:cNvSpPr txBox="1"/>
      </xdr:nvSpPr>
      <xdr:spPr>
        <a:xfrm>
          <a:off x="164084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44" name="直線コネクタ 243"/>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83293</xdr:rowOff>
    </xdr:from>
    <xdr:ext cx="405111" cy="259045"/>
    <xdr:sp macro="" textlink="">
      <xdr:nvSpPr>
        <xdr:cNvPr id="245" name="【一般廃棄物処理施設】&#10;有形固定資産減価償却率最大値テキスト"/>
        <xdr:cNvSpPr txBox="1"/>
      </xdr:nvSpPr>
      <xdr:spPr>
        <a:xfrm>
          <a:off x="16408400" y="556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33</xdr:row>
      <xdr:rowOff>136616</xdr:rowOff>
    </xdr:from>
    <xdr:to>
      <xdr:col>23</xdr:col>
      <xdr:colOff>606425</xdr:colOff>
      <xdr:row>33</xdr:row>
      <xdr:rowOff>136616</xdr:rowOff>
    </xdr:to>
    <xdr:cxnSp macro="">
      <xdr:nvCxnSpPr>
        <xdr:cNvPr id="246" name="直線コネクタ 245"/>
        <xdr:cNvCxnSpPr/>
      </xdr:nvCxnSpPr>
      <xdr:spPr>
        <a:xfrm>
          <a:off x="16230600" y="579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131190</xdr:rowOff>
    </xdr:from>
    <xdr:ext cx="405111" cy="259045"/>
    <xdr:sp macro="" textlink="">
      <xdr:nvSpPr>
        <xdr:cNvPr id="247" name="【一般廃棄物処理施設】&#10;有形固定資産減価償却率平均値テキスト"/>
        <xdr:cNvSpPr txBox="1"/>
      </xdr:nvSpPr>
      <xdr:spPr>
        <a:xfrm>
          <a:off x="164084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152763</xdr:rowOff>
    </xdr:from>
    <xdr:to>
      <xdr:col>23</xdr:col>
      <xdr:colOff>568325</xdr:colOff>
      <xdr:row>37</xdr:row>
      <xdr:rowOff>82913</xdr:rowOff>
    </xdr:to>
    <xdr:sp macro="" textlink="">
      <xdr:nvSpPr>
        <xdr:cNvPr id="248" name="フローチャート : 判断 247"/>
        <xdr:cNvSpPr/>
      </xdr:nvSpPr>
      <xdr:spPr>
        <a:xfrm>
          <a:off x="16268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85816</xdr:rowOff>
    </xdr:from>
    <xdr:to>
      <xdr:col>23</xdr:col>
      <xdr:colOff>568325</xdr:colOff>
      <xdr:row>34</xdr:row>
      <xdr:rowOff>15966</xdr:rowOff>
    </xdr:to>
    <xdr:sp macro="" textlink="">
      <xdr:nvSpPr>
        <xdr:cNvPr id="254" name="円/楕円 253"/>
        <xdr:cNvSpPr/>
      </xdr:nvSpPr>
      <xdr:spPr>
        <a:xfrm>
          <a:off x="16268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38843</xdr:rowOff>
    </xdr:from>
    <xdr:ext cx="405111" cy="259045"/>
    <xdr:sp macro="" textlink="">
      <xdr:nvSpPr>
        <xdr:cNvPr id="255" name="【一般廃棄物処理施設】&#10;有形固定資産減価償却率該当値テキスト"/>
        <xdr:cNvSpPr txBox="1"/>
      </xdr:nvSpPr>
      <xdr:spPr>
        <a:xfrm>
          <a:off x="16408400" y="569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6" name="正方形/長方形 25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147,741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3" name="正方形/長方形 26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43</xdr:row>
      <xdr:rowOff>105427</xdr:rowOff>
    </xdr:from>
    <xdr:ext cx="595419" cy="259045"/>
    <xdr:sp macro="" textlink="">
      <xdr:nvSpPr>
        <xdr:cNvPr id="266" name="テキスト ボックス 265"/>
        <xdr:cNvSpPr txBox="1"/>
      </xdr:nvSpPr>
      <xdr:spPr>
        <a:xfrm>
          <a:off x="17692581" y="747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7" name="直線コネクタ 2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41</xdr:row>
      <xdr:rowOff>121755</xdr:rowOff>
    </xdr:from>
    <xdr:ext cx="595419" cy="259045"/>
    <xdr:sp macro="" textlink="">
      <xdr:nvSpPr>
        <xdr:cNvPr id="268" name="テキスト ボックス 267"/>
        <xdr:cNvSpPr txBox="1"/>
      </xdr:nvSpPr>
      <xdr:spPr>
        <a:xfrm>
          <a:off x="17692581" y="715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9" name="直線コネクタ 2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0" name="テキスト ボックス 2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1" name="直線コネクタ 2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2" name="テキスト ボックス 2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3" name="直線コネクタ 2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4" name="テキスト ボックス 2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5" name="直線コネクタ 2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276" name="テキスト ボックス 27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7" name="直線コネクタ 2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278" name="テキスト ボックス 27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8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12388</xdr:rowOff>
    </xdr:from>
    <xdr:to>
      <xdr:col>32</xdr:col>
      <xdr:colOff>186689</xdr:colOff>
      <xdr:row>42</xdr:row>
      <xdr:rowOff>84299</xdr:rowOff>
    </xdr:to>
    <xdr:cxnSp macro="">
      <xdr:nvCxnSpPr>
        <xdr:cNvPr id="282" name="直線コネクタ 281"/>
        <xdr:cNvCxnSpPr/>
      </xdr:nvCxnSpPr>
      <xdr:spPr>
        <a:xfrm flipV="1">
          <a:off x="22160864" y="5841688"/>
          <a:ext cx="0" cy="144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88126</xdr:rowOff>
    </xdr:from>
    <xdr:ext cx="599010" cy="259045"/>
    <xdr:sp macro="" textlink="">
      <xdr:nvSpPr>
        <xdr:cNvPr id="283" name="【一般廃棄物処理施設】&#10;一人当たり有形固定資産（償却資産）額最小値テキスト"/>
        <xdr:cNvSpPr txBox="1"/>
      </xdr:nvSpPr>
      <xdr:spPr>
        <a:xfrm>
          <a:off x="22250400" y="728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140,504</a:t>
          </a:r>
          <a:endParaRPr kumimoji="1" lang="ja-JP" altLang="en-US" sz="1000" b="1">
            <a:latin typeface="ＭＳ Ｐゴシック"/>
          </a:endParaRPr>
        </a:p>
      </xdr:txBody>
    </xdr:sp>
    <xdr:clientData/>
  </xdr:oneCellAnchor>
  <xdr:twoCellAnchor>
    <xdr:from>
      <xdr:col>32</xdr:col>
      <xdr:colOff>98425</xdr:colOff>
      <xdr:row>42</xdr:row>
      <xdr:rowOff>84299</xdr:rowOff>
    </xdr:from>
    <xdr:to>
      <xdr:col>32</xdr:col>
      <xdr:colOff>276225</xdr:colOff>
      <xdr:row>42</xdr:row>
      <xdr:rowOff>84299</xdr:rowOff>
    </xdr:to>
    <xdr:cxnSp macro="">
      <xdr:nvCxnSpPr>
        <xdr:cNvPr id="284" name="直線コネクタ 283"/>
        <xdr:cNvCxnSpPr/>
      </xdr:nvCxnSpPr>
      <xdr:spPr>
        <a:xfrm>
          <a:off x="22072600" y="72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130515</xdr:rowOff>
    </xdr:from>
    <xdr:ext cx="599010" cy="259045"/>
    <xdr:sp macro="" textlink="">
      <xdr:nvSpPr>
        <xdr:cNvPr id="285" name="【一般廃棄物処理施設】&#10;一人当たり有形固定資産（償却資産）額最大値テキスト"/>
        <xdr:cNvSpPr txBox="1"/>
      </xdr:nvSpPr>
      <xdr:spPr>
        <a:xfrm>
          <a:off x="22250400" y="56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228,908</a:t>
          </a:r>
          <a:endParaRPr kumimoji="1" lang="ja-JP" altLang="en-US" sz="1000" b="1">
            <a:latin typeface="ＭＳ Ｐゴシック"/>
          </a:endParaRPr>
        </a:p>
      </xdr:txBody>
    </xdr:sp>
    <xdr:clientData/>
  </xdr:oneCellAnchor>
  <xdr:twoCellAnchor>
    <xdr:from>
      <xdr:col>32</xdr:col>
      <xdr:colOff>98425</xdr:colOff>
      <xdr:row>34</xdr:row>
      <xdr:rowOff>12388</xdr:rowOff>
    </xdr:from>
    <xdr:to>
      <xdr:col>32</xdr:col>
      <xdr:colOff>276225</xdr:colOff>
      <xdr:row>34</xdr:row>
      <xdr:rowOff>12388</xdr:rowOff>
    </xdr:to>
    <xdr:cxnSp macro="">
      <xdr:nvCxnSpPr>
        <xdr:cNvPr id="286" name="直線コネクタ 285"/>
        <xdr:cNvCxnSpPr/>
      </xdr:nvCxnSpPr>
      <xdr:spPr>
        <a:xfrm>
          <a:off x="22072600" y="584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26086</xdr:rowOff>
    </xdr:from>
    <xdr:ext cx="599010" cy="259045"/>
    <xdr:sp macro="" textlink="">
      <xdr:nvSpPr>
        <xdr:cNvPr id="287" name="【一般廃棄物処理施設】&#10;一人当たり有形固定資産（償却資産）額平均値テキスト"/>
        <xdr:cNvSpPr txBox="1"/>
      </xdr:nvSpPr>
      <xdr:spPr>
        <a:xfrm>
          <a:off x="22250400" y="6541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173,859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3209</xdr:rowOff>
    </xdr:from>
    <xdr:to>
      <xdr:col>32</xdr:col>
      <xdr:colOff>238125</xdr:colOff>
      <xdr:row>39</xdr:row>
      <xdr:rowOff>104809</xdr:rowOff>
    </xdr:to>
    <xdr:sp macro="" textlink="">
      <xdr:nvSpPr>
        <xdr:cNvPr id="288" name="フローチャート : 判断 287"/>
        <xdr:cNvSpPr/>
      </xdr:nvSpPr>
      <xdr:spPr>
        <a:xfrm>
          <a:off x="22110700" y="66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33499</xdr:rowOff>
    </xdr:from>
    <xdr:to>
      <xdr:col>32</xdr:col>
      <xdr:colOff>238125</xdr:colOff>
      <xdr:row>42</xdr:row>
      <xdr:rowOff>135099</xdr:rowOff>
    </xdr:to>
    <xdr:sp macro="" textlink="">
      <xdr:nvSpPr>
        <xdr:cNvPr id="294" name="円/楕円 293"/>
        <xdr:cNvSpPr/>
      </xdr:nvSpPr>
      <xdr:spPr>
        <a:xfrm>
          <a:off x="22110700" y="72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119876</xdr:rowOff>
    </xdr:from>
    <xdr:ext cx="599010" cy="259045"/>
    <xdr:sp macro="" textlink="">
      <xdr:nvSpPr>
        <xdr:cNvPr id="295" name="【一般廃棄物処理施設】&#10;一人当たり有形固定資産（償却資産）額該当値テキスト"/>
        <xdr:cNvSpPr txBox="1"/>
      </xdr:nvSpPr>
      <xdr:spPr>
        <a:xfrm>
          <a:off x="22250400" y="71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6" name="正方形/長方形 29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3" name="正方形/長方形 302"/>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4" name="正方形/長方形 30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11" name="正方形/長方形 31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12" name="正方形/長方形 31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9" name="正方形/長方形 31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2" name="直線コネクタ 3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3" name="テキスト ボックス 3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4" name="直線コネクタ 3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5" name="テキスト ボックス 3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6" name="直線コネクタ 3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7" name="テキスト ボックス 3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8" name="直線コネクタ 3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9" name="テキスト ボックス 3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0" name="直線コネクタ 3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1" name="テキスト ボックス 3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2" name="直線コネクタ 3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3" name="テキスト ボックス 3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89536</xdr:rowOff>
    </xdr:from>
    <xdr:to>
      <xdr:col>23</xdr:col>
      <xdr:colOff>516889</xdr:colOff>
      <xdr:row>85</xdr:row>
      <xdr:rowOff>95250</xdr:rowOff>
    </xdr:to>
    <xdr:cxnSp macro="">
      <xdr:nvCxnSpPr>
        <xdr:cNvPr id="335" name="直線コネクタ 334"/>
        <xdr:cNvCxnSpPr/>
      </xdr:nvCxnSpPr>
      <xdr:spPr>
        <a:xfrm flipV="1">
          <a:off x="16318864" y="1346263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99077</xdr:rowOff>
    </xdr:from>
    <xdr:ext cx="405111" cy="259045"/>
    <xdr:sp macro="" textlink="">
      <xdr:nvSpPr>
        <xdr:cNvPr id="336" name="【消防施設】&#10;有形固定資産減価償却率最小値テキスト"/>
        <xdr:cNvSpPr txBox="1"/>
      </xdr:nvSpPr>
      <xdr:spPr>
        <a:xfrm>
          <a:off x="164084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428625</xdr:colOff>
      <xdr:row>85</xdr:row>
      <xdr:rowOff>95250</xdr:rowOff>
    </xdr:from>
    <xdr:to>
      <xdr:col>23</xdr:col>
      <xdr:colOff>606425</xdr:colOff>
      <xdr:row>85</xdr:row>
      <xdr:rowOff>95250</xdr:rowOff>
    </xdr:to>
    <xdr:cxnSp macro="">
      <xdr:nvCxnSpPr>
        <xdr:cNvPr id="337" name="直線コネクタ 336"/>
        <xdr:cNvCxnSpPr/>
      </xdr:nvCxnSpPr>
      <xdr:spPr>
        <a:xfrm>
          <a:off x="16230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36213</xdr:rowOff>
    </xdr:from>
    <xdr:ext cx="405111" cy="259045"/>
    <xdr:sp macro="" textlink="">
      <xdr:nvSpPr>
        <xdr:cNvPr id="338" name="【消防施設】&#10;有形固定資産減価償却率最大値テキスト"/>
        <xdr:cNvSpPr txBox="1"/>
      </xdr:nvSpPr>
      <xdr:spPr>
        <a:xfrm>
          <a:off x="164084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23</xdr:col>
      <xdr:colOff>428625</xdr:colOff>
      <xdr:row>78</xdr:row>
      <xdr:rowOff>89536</xdr:rowOff>
    </xdr:from>
    <xdr:to>
      <xdr:col>23</xdr:col>
      <xdr:colOff>606425</xdr:colOff>
      <xdr:row>78</xdr:row>
      <xdr:rowOff>89536</xdr:rowOff>
    </xdr:to>
    <xdr:cxnSp macro="">
      <xdr:nvCxnSpPr>
        <xdr:cNvPr id="339" name="直線コネクタ 338"/>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118763</xdr:rowOff>
    </xdr:from>
    <xdr:ext cx="405111" cy="259045"/>
    <xdr:sp macro="" textlink="">
      <xdr:nvSpPr>
        <xdr:cNvPr id="340" name="【消防施設】&#10;有形固定資産減価償却率平均値テキスト"/>
        <xdr:cNvSpPr txBox="1"/>
      </xdr:nvSpPr>
      <xdr:spPr>
        <a:xfrm>
          <a:off x="164084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95886</xdr:rowOff>
    </xdr:from>
    <xdr:to>
      <xdr:col>23</xdr:col>
      <xdr:colOff>568325</xdr:colOff>
      <xdr:row>82</xdr:row>
      <xdr:rowOff>26036</xdr:rowOff>
    </xdr:to>
    <xdr:sp macro="" textlink="">
      <xdr:nvSpPr>
        <xdr:cNvPr id="341" name="フローチャート : 判断 340"/>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2" name="テキスト ボックス 3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3" name="テキスト ボックス 3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4" name="テキスト ボックス 3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5" name="テキスト ボックス 3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6" name="テキスト ボックス 3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40639</xdr:rowOff>
    </xdr:from>
    <xdr:to>
      <xdr:col>23</xdr:col>
      <xdr:colOff>568325</xdr:colOff>
      <xdr:row>83</xdr:row>
      <xdr:rowOff>142239</xdr:rowOff>
    </xdr:to>
    <xdr:sp macro="" textlink="">
      <xdr:nvSpPr>
        <xdr:cNvPr id="347" name="円/楕円 346"/>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19066</xdr:rowOff>
    </xdr:from>
    <xdr:ext cx="405111" cy="259045"/>
    <xdr:sp macro="" textlink="">
      <xdr:nvSpPr>
        <xdr:cNvPr id="348" name="【消防施設】&#10;有形固定資産減価償却率該当値テキスト"/>
        <xdr:cNvSpPr txBox="1"/>
      </xdr:nvSpPr>
      <xdr:spPr>
        <a:xfrm>
          <a:off x="164084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9" name="正方形/長方形 3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0" name="正方形/長方形 3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1" name="正方形/長方形 3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2" name="正方形/長方形 3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3" name="正方形/長方形 3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4" name="正方形/長方形 3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5" name="正方形/長方形 3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6" name="正方形/長方形 3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7" name="テキスト ボックス 3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8" name="直線コネクタ 3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59" name="直線コネクタ 3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0" name="テキスト ボックス 3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1" name="直線コネクタ 3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2" name="テキスト ボックス 3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3" name="直線コネクタ 3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4" name="テキスト ボックス 3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5" name="直線コネクタ 3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6" name="テキスト ボックス 3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7" name="直線コネクタ 3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8" name="テキスト ボックス 3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9" name="直線コネクタ 3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0" name="テキスト ボックス 3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7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31569</xdr:rowOff>
    </xdr:from>
    <xdr:to>
      <xdr:col>32</xdr:col>
      <xdr:colOff>186689</xdr:colOff>
      <xdr:row>85</xdr:row>
      <xdr:rowOff>124642</xdr:rowOff>
    </xdr:to>
    <xdr:cxnSp macro="">
      <xdr:nvCxnSpPr>
        <xdr:cNvPr id="374" name="直線コネクタ 373"/>
        <xdr:cNvCxnSpPr/>
      </xdr:nvCxnSpPr>
      <xdr:spPr>
        <a:xfrm flipV="1">
          <a:off x="22160864" y="13404669"/>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128469</xdr:rowOff>
    </xdr:from>
    <xdr:ext cx="469744" cy="259045"/>
    <xdr:sp macro="" textlink="">
      <xdr:nvSpPr>
        <xdr:cNvPr id="375" name="【消防施設】&#10;一人当たり面積最小値テキスト"/>
        <xdr:cNvSpPr txBox="1"/>
      </xdr:nvSpPr>
      <xdr:spPr>
        <a:xfrm>
          <a:off x="222504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85</xdr:row>
      <xdr:rowOff>124642</xdr:rowOff>
    </xdr:from>
    <xdr:to>
      <xdr:col>32</xdr:col>
      <xdr:colOff>276225</xdr:colOff>
      <xdr:row>85</xdr:row>
      <xdr:rowOff>124642</xdr:rowOff>
    </xdr:to>
    <xdr:cxnSp macro="">
      <xdr:nvCxnSpPr>
        <xdr:cNvPr id="376" name="直線コネクタ 375"/>
        <xdr:cNvCxnSpPr/>
      </xdr:nvCxnSpPr>
      <xdr:spPr>
        <a:xfrm>
          <a:off x="22072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149696</xdr:rowOff>
    </xdr:from>
    <xdr:ext cx="469744" cy="259045"/>
    <xdr:sp macro="" textlink="">
      <xdr:nvSpPr>
        <xdr:cNvPr id="377" name="【消防施設】&#10;一人当たり面積最大値テキスト"/>
        <xdr:cNvSpPr txBox="1"/>
      </xdr:nvSpPr>
      <xdr:spPr>
        <a:xfrm>
          <a:off x="22250400" y="1317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78</xdr:row>
      <xdr:rowOff>31569</xdr:rowOff>
    </xdr:from>
    <xdr:to>
      <xdr:col>32</xdr:col>
      <xdr:colOff>276225</xdr:colOff>
      <xdr:row>78</xdr:row>
      <xdr:rowOff>31569</xdr:rowOff>
    </xdr:to>
    <xdr:cxnSp macro="">
      <xdr:nvCxnSpPr>
        <xdr:cNvPr id="378" name="直線コネクタ 377"/>
        <xdr:cNvCxnSpPr/>
      </xdr:nvCxnSpPr>
      <xdr:spPr>
        <a:xfrm>
          <a:off x="22072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109419</xdr:rowOff>
    </xdr:from>
    <xdr:ext cx="469744" cy="259045"/>
    <xdr:sp macro="" textlink="">
      <xdr:nvSpPr>
        <xdr:cNvPr id="379" name="【消防施設】&#10;一人当たり面積平均値テキスト"/>
        <xdr:cNvSpPr txBox="1"/>
      </xdr:nvSpPr>
      <xdr:spPr>
        <a:xfrm>
          <a:off x="22250400" y="14168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130992</xdr:rowOff>
    </xdr:from>
    <xdr:to>
      <xdr:col>32</xdr:col>
      <xdr:colOff>238125</xdr:colOff>
      <xdr:row>83</xdr:row>
      <xdr:rowOff>61142</xdr:rowOff>
    </xdr:to>
    <xdr:sp macro="" textlink="">
      <xdr:nvSpPr>
        <xdr:cNvPr id="380" name="フローチャート : 判断 379"/>
        <xdr:cNvSpPr/>
      </xdr:nvSpPr>
      <xdr:spPr>
        <a:xfrm>
          <a:off x="22110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1" name="テキスト ボックス 3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2" name="テキスト ボックス 3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3" name="テキスト ボックス 3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4" name="テキスト ボックス 3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5" name="テキスト ボックス 3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104866</xdr:rowOff>
    </xdr:from>
    <xdr:to>
      <xdr:col>32</xdr:col>
      <xdr:colOff>238125</xdr:colOff>
      <xdr:row>83</xdr:row>
      <xdr:rowOff>35016</xdr:rowOff>
    </xdr:to>
    <xdr:sp macro="" textlink="">
      <xdr:nvSpPr>
        <xdr:cNvPr id="386" name="円/楕円 385"/>
        <xdr:cNvSpPr/>
      </xdr:nvSpPr>
      <xdr:spPr>
        <a:xfrm>
          <a:off x="22110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127743</xdr:rowOff>
    </xdr:from>
    <xdr:ext cx="469744" cy="259045"/>
    <xdr:sp macro="" textlink="">
      <xdr:nvSpPr>
        <xdr:cNvPr id="387" name="【消防施設】&#10;一人当たり面積該当値テキスト"/>
        <xdr:cNvSpPr txBox="1"/>
      </xdr:nvSpPr>
      <xdr:spPr>
        <a:xfrm>
          <a:off x="22250400" y="140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8" name="正方形/長方形 3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5" name="正方形/長方形 3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6" name="テキスト ボックス 3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7" name="直線コネクタ 3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8" name="テキスト ボックス 3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0" name="テキスト ボックス 3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8" name="テキスト ボックス 4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1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412" name="直線コネクタ 411"/>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13"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14" name="直線コネクタ 413"/>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15"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16" name="直線コネクタ 4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127652</xdr:rowOff>
    </xdr:from>
    <xdr:ext cx="405111" cy="259045"/>
    <xdr:sp macro="" textlink="">
      <xdr:nvSpPr>
        <xdr:cNvPr id="417" name="【庁舎】&#10;有形固定資産減価償却率平均値テキスト"/>
        <xdr:cNvSpPr txBox="1"/>
      </xdr:nvSpPr>
      <xdr:spPr>
        <a:xfrm>
          <a:off x="16408400" y="18129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418" name="フローチャート : 判断 417"/>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166370</xdr:rowOff>
    </xdr:from>
    <xdr:to>
      <xdr:col>23</xdr:col>
      <xdr:colOff>568325</xdr:colOff>
      <xdr:row>105</xdr:row>
      <xdr:rowOff>96520</xdr:rowOff>
    </xdr:to>
    <xdr:sp macro="" textlink="">
      <xdr:nvSpPr>
        <xdr:cNvPr id="424" name="円/楕円 423"/>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17797</xdr:rowOff>
    </xdr:from>
    <xdr:ext cx="405111" cy="259045"/>
    <xdr:sp macro="" textlink="">
      <xdr:nvSpPr>
        <xdr:cNvPr id="425" name="【庁舎】&#10;有形固定資産減価償却率該当値テキスト"/>
        <xdr:cNvSpPr txBox="1"/>
      </xdr:nvSpPr>
      <xdr:spPr>
        <a:xfrm>
          <a:off x="16408400"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6" name="正方形/長方形 42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7" name="正方形/長方形 4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8" name="正方形/長方形 4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9" name="正方形/長方形 4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0" name="正方形/長方形 4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1" name="正方形/長方形 4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2" name="正方形/長方形 4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3" name="正方形/長方形 43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4" name="テキスト ボックス 4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5" name="直線コネクタ 4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6" name="直線コネクタ 4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7" name="テキスト ボックス 4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8" name="直線コネクタ 4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9" name="テキスト ボックス 4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0" name="直線コネクタ 4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1" name="テキスト ボックス 4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2" name="直線コネクタ 4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3" name="テキスト ボックス 4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4" name="直線コネクタ 4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5" name="テキスト ボックス 4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6" name="直線コネクタ 4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7" name="テキスト ボックス 4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5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451" name="直線コネクタ 450"/>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452"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453" name="直線コネクタ 452"/>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454"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455" name="直線コネクタ 454"/>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160582</xdr:rowOff>
    </xdr:from>
    <xdr:ext cx="469744" cy="259045"/>
    <xdr:sp macro="" textlink="">
      <xdr:nvSpPr>
        <xdr:cNvPr id="456" name="【庁舎】&#10;一人当たり面積平均値テキスト"/>
        <xdr:cNvSpPr txBox="1"/>
      </xdr:nvSpPr>
      <xdr:spPr>
        <a:xfrm>
          <a:off x="22250400" y="17991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457" name="フローチャート : 判断 456"/>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108131</xdr:rowOff>
    </xdr:from>
    <xdr:to>
      <xdr:col>32</xdr:col>
      <xdr:colOff>238125</xdr:colOff>
      <xdr:row>105</xdr:row>
      <xdr:rowOff>38281</xdr:rowOff>
    </xdr:to>
    <xdr:sp macro="" textlink="">
      <xdr:nvSpPr>
        <xdr:cNvPr id="463" name="円/楕円 462"/>
        <xdr:cNvSpPr/>
      </xdr:nvSpPr>
      <xdr:spPr>
        <a:xfrm>
          <a:off x="22110700" y="17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131008</xdr:rowOff>
    </xdr:from>
    <xdr:ext cx="469744" cy="259045"/>
    <xdr:sp macro="" textlink="">
      <xdr:nvSpPr>
        <xdr:cNvPr id="464" name="【庁舎】&#10;一人当たり面積該当値テキスト"/>
        <xdr:cNvSpPr txBox="1"/>
      </xdr:nvSpPr>
      <xdr:spPr>
        <a:xfrm>
          <a:off x="22250400"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5" name="正方形/長方形 4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7" name="テキスト ボックス 4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類似団体と比較して特に有形固定資産減価償却率が高くなっている施設は、一般廃棄物処理施設であり、特に低くなっている施設は消防施設である。</a:t>
          </a:r>
        </a:p>
        <a:p>
          <a:r>
            <a:rPr kumimoji="1" lang="ja-JP" altLang="en-US" sz="1300">
              <a:latin typeface="ＭＳ Ｐゴシック"/>
            </a:rPr>
            <a:t>　消防施設については、平成２３年度から各地区の消防車庫を高台に移転したことにより、有形固定資産減価償却率は低くなっている。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昨年度との比較で指数が微減している要因は、当町における税収が造船関係法人の業績により左右されることや、固定資産税における償却資産の減価などが挙げられる。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49288</xdr:rowOff>
    </xdr:to>
    <xdr:cxnSp macro="">
      <xdr:nvCxnSpPr>
        <xdr:cNvPr id="72" name="直線コネクタ 71"/>
        <xdr:cNvCxnSpPr/>
      </xdr:nvCxnSpPr>
      <xdr:spPr>
        <a:xfrm>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37798</xdr:rowOff>
    </xdr:to>
    <xdr:cxnSp macro="">
      <xdr:nvCxnSpPr>
        <xdr:cNvPr id="75" name="直線コネクタ 74"/>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昨年度との比較で、歳入において普通交付税が平成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1,402,291</a:t>
          </a:r>
          <a:r>
            <a:rPr kumimoji="1" lang="ja-JP" altLang="en-US" sz="1300">
              <a:latin typeface="ＭＳ Ｐゴシック"/>
            </a:rPr>
            <a:t>千円、平成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1,314,186</a:t>
          </a:r>
          <a:r>
            <a:rPr kumimoji="1" lang="ja-JP" altLang="en-US" sz="1300">
              <a:latin typeface="ＭＳ Ｐゴシック"/>
            </a:rPr>
            <a:t>千円となり対前年度差引＋</a:t>
          </a:r>
          <a:r>
            <a:rPr kumimoji="1" lang="en-US" altLang="ja-JP" sz="1300">
              <a:latin typeface="ＭＳ Ｐゴシック"/>
            </a:rPr>
            <a:t>88,105</a:t>
          </a:r>
          <a:r>
            <a:rPr kumimoji="1" lang="ja-JP" altLang="en-US" sz="1300">
              <a:latin typeface="ＭＳ Ｐゴシック"/>
            </a:rPr>
            <a:t>千円、地方消費税交付金が平成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110,722</a:t>
          </a:r>
          <a:r>
            <a:rPr kumimoji="1" lang="ja-JP" altLang="en-US" sz="1300">
              <a:latin typeface="ＭＳ Ｐゴシック"/>
            </a:rPr>
            <a:t>千円、平成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64,416</a:t>
          </a:r>
          <a:r>
            <a:rPr kumimoji="1" lang="ja-JP" altLang="en-US" sz="1300">
              <a:latin typeface="ＭＳ Ｐゴシック"/>
            </a:rPr>
            <a:t>千円で対前年度差引</a:t>
          </a:r>
          <a:r>
            <a:rPr kumimoji="1" lang="en-US" altLang="ja-JP" sz="1300">
              <a:latin typeface="ＭＳ Ｐゴシック"/>
            </a:rPr>
            <a:t>46,306</a:t>
          </a:r>
          <a:r>
            <a:rPr kumimoji="1" lang="ja-JP" altLang="en-US" sz="1300">
              <a:latin typeface="ＭＳ Ｐゴシック"/>
            </a:rPr>
            <a:t>千円となり、分母が増加したことが比率が微減した主な要因である。</a:t>
          </a:r>
          <a:endParaRPr kumimoji="1" lang="en-US" altLang="ja-JP" sz="1300">
            <a:latin typeface="ＭＳ Ｐゴシック"/>
          </a:endParaRPr>
        </a:p>
        <a:p>
          <a:r>
            <a:rPr kumimoji="1" lang="ja-JP" altLang="en-US" sz="1300">
              <a:latin typeface="ＭＳ Ｐゴシック"/>
            </a:rPr>
            <a:t>　今後は義務的経費の削減に努め、比率の低減を図りたい。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65</xdr:row>
      <xdr:rowOff>73025</xdr:rowOff>
    </xdr:to>
    <xdr:cxnSp macro="">
      <xdr:nvCxnSpPr>
        <xdr:cNvPr id="132" name="直線コネクタ 131"/>
        <xdr:cNvCxnSpPr/>
      </xdr:nvCxnSpPr>
      <xdr:spPr>
        <a:xfrm flipV="1">
          <a:off x="4114800" y="1121325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65</xdr:row>
      <xdr:rowOff>73025</xdr:rowOff>
    </xdr:to>
    <xdr:cxnSp macro="">
      <xdr:nvCxnSpPr>
        <xdr:cNvPr id="135" name="直線コネクタ 134"/>
        <xdr:cNvCxnSpPr/>
      </xdr:nvCxnSpPr>
      <xdr:spPr>
        <a:xfrm>
          <a:off x="3225800" y="1101217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39370</xdr:rowOff>
    </xdr:to>
    <xdr:cxnSp macro="">
      <xdr:nvCxnSpPr>
        <xdr:cNvPr id="138" name="直線コネクタ 137"/>
        <xdr:cNvCxnSpPr/>
      </xdr:nvCxnSpPr>
      <xdr:spPr>
        <a:xfrm>
          <a:off x="2336800" y="1099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23283</xdr:rowOff>
    </xdr:to>
    <xdr:cxnSp macro="">
      <xdr:nvCxnSpPr>
        <xdr:cNvPr id="141" name="直線コネクタ 140"/>
        <xdr:cNvCxnSpPr/>
      </xdr:nvCxnSpPr>
      <xdr:spPr>
        <a:xfrm>
          <a:off x="1447800" y="1096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1" name="円/楕円 150"/>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2"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53" name="円/楕円 152"/>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54" name="テキスト ボックス 153"/>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5" name="円/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6" name="テキスト ボックス 155"/>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7" name="円/楕円 156"/>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58" name="テキスト ボックス 157"/>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9" name="円/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60" name="テキスト ボックス 159"/>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[191,928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昨年度と比較し上回った要因は、物件費で、平成</a:t>
          </a:r>
          <a:r>
            <a:rPr kumimoji="1" lang="en-US" altLang="ja-JP" sz="1300">
              <a:latin typeface="ＭＳ Ｐゴシック"/>
            </a:rPr>
            <a:t>27</a:t>
          </a:r>
          <a:r>
            <a:rPr kumimoji="1" lang="ja-JP" altLang="en-US" sz="1300">
              <a:latin typeface="ＭＳ Ｐゴシック"/>
            </a:rPr>
            <a:t>年度からゆらこども園の指定管理開始による指定管理料</a:t>
          </a:r>
          <a:r>
            <a:rPr kumimoji="1" lang="en-US" altLang="ja-JP" sz="1300">
              <a:latin typeface="ＭＳ Ｐゴシック"/>
            </a:rPr>
            <a:t>111,256</a:t>
          </a:r>
          <a:r>
            <a:rPr kumimoji="1" lang="ja-JP" altLang="en-US" sz="1300">
              <a:latin typeface="ＭＳ Ｐゴシック"/>
            </a:rPr>
            <a:t>千円の皆増のほか、社会保障・税番号制度対応業務委託料</a:t>
          </a:r>
          <a:r>
            <a:rPr kumimoji="1" lang="en-US" altLang="ja-JP" sz="1300">
              <a:latin typeface="ＭＳ Ｐゴシック"/>
            </a:rPr>
            <a:t>30,241</a:t>
          </a:r>
          <a:r>
            <a:rPr kumimoji="1" lang="ja-JP" altLang="en-US" sz="1300">
              <a:latin typeface="ＭＳ Ｐゴシック"/>
            </a:rPr>
            <a:t>千円の皆増等である。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年度以降は、ため池ハザードマップ作成業務委託料（</a:t>
          </a:r>
          <a:r>
            <a:rPr kumimoji="1" lang="en-US" altLang="ja-JP" sz="1300">
              <a:latin typeface="ＭＳ Ｐゴシック"/>
            </a:rPr>
            <a:t>10,493</a:t>
          </a:r>
          <a:r>
            <a:rPr kumimoji="1" lang="ja-JP" altLang="en-US" sz="1300">
              <a:latin typeface="ＭＳ Ｐゴシック"/>
            </a:rPr>
            <a:t>千円）、機能保全計画策定業務委託料（</a:t>
          </a:r>
          <a:r>
            <a:rPr kumimoji="1" lang="en-US" altLang="ja-JP" sz="1300">
              <a:latin typeface="ＭＳ Ｐゴシック"/>
            </a:rPr>
            <a:t>39,204</a:t>
          </a:r>
          <a:r>
            <a:rPr kumimoji="1" lang="ja-JP" altLang="en-US" sz="1300">
              <a:latin typeface="ＭＳ Ｐゴシック"/>
            </a:rPr>
            <a:t>千円）の皆減、社会保障・税番号制度対応業務委託料（</a:t>
          </a:r>
          <a:r>
            <a:rPr kumimoji="1" lang="en-US" altLang="ja-JP" sz="1300">
              <a:latin typeface="ＭＳ Ｐゴシック"/>
            </a:rPr>
            <a:t>30,241</a:t>
          </a:r>
          <a:r>
            <a:rPr kumimoji="1" lang="ja-JP" altLang="en-US" sz="1300">
              <a:latin typeface="ＭＳ Ｐゴシック"/>
            </a:rPr>
            <a:t>千円）の減額等により物件費の減少が見込まれる。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114278</xdr:rowOff>
    </xdr:from>
    <xdr:to>
      <xdr:col>7</xdr:col>
      <xdr:colOff>152400</xdr:colOff>
      <xdr:row>82</xdr:row>
      <xdr:rowOff>127702</xdr:rowOff>
    </xdr:to>
    <xdr:cxnSp macro="">
      <xdr:nvCxnSpPr>
        <xdr:cNvPr id="194" name="直線コネクタ 193"/>
        <xdr:cNvCxnSpPr/>
      </xdr:nvCxnSpPr>
      <xdr:spPr>
        <a:xfrm>
          <a:off x="4114800" y="14173178"/>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114278</xdr:rowOff>
    </xdr:from>
    <xdr:to>
      <xdr:col>6</xdr:col>
      <xdr:colOff>0</xdr:colOff>
      <xdr:row>82</xdr:row>
      <xdr:rowOff>148086</xdr:rowOff>
    </xdr:to>
    <xdr:cxnSp macro="">
      <xdr:nvCxnSpPr>
        <xdr:cNvPr id="197" name="直線コネクタ 196"/>
        <xdr:cNvCxnSpPr/>
      </xdr:nvCxnSpPr>
      <xdr:spPr>
        <a:xfrm flipV="1">
          <a:off x="3225800" y="14173178"/>
          <a:ext cx="8890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122185</xdr:rowOff>
    </xdr:from>
    <xdr:to>
      <xdr:col>4</xdr:col>
      <xdr:colOff>482600</xdr:colOff>
      <xdr:row>82</xdr:row>
      <xdr:rowOff>148086</xdr:rowOff>
    </xdr:to>
    <xdr:cxnSp macro="">
      <xdr:nvCxnSpPr>
        <xdr:cNvPr id="200" name="直線コネクタ 199"/>
        <xdr:cNvCxnSpPr/>
      </xdr:nvCxnSpPr>
      <xdr:spPr>
        <a:xfrm>
          <a:off x="2336800" y="14181085"/>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122185</xdr:rowOff>
    </xdr:from>
    <xdr:to>
      <xdr:col>3</xdr:col>
      <xdr:colOff>279400</xdr:colOff>
      <xdr:row>82</xdr:row>
      <xdr:rowOff>129780</xdr:rowOff>
    </xdr:to>
    <xdr:cxnSp macro="">
      <xdr:nvCxnSpPr>
        <xdr:cNvPr id="203" name="直線コネクタ 202"/>
        <xdr:cNvCxnSpPr/>
      </xdr:nvCxnSpPr>
      <xdr:spPr>
        <a:xfrm flipV="1">
          <a:off x="1447800" y="14181085"/>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76902</xdr:rowOff>
    </xdr:from>
    <xdr:to>
      <xdr:col>7</xdr:col>
      <xdr:colOff>203200</xdr:colOff>
      <xdr:row>83</xdr:row>
      <xdr:rowOff>7052</xdr:rowOff>
    </xdr:to>
    <xdr:sp macro="" textlink="">
      <xdr:nvSpPr>
        <xdr:cNvPr id="213" name="円/楕円 212"/>
        <xdr:cNvSpPr/>
      </xdr:nvSpPr>
      <xdr:spPr>
        <a:xfrm>
          <a:off x="4902200" y="141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93429</xdr:rowOff>
    </xdr:from>
    <xdr:ext cx="762000" cy="259045"/>
    <xdr:sp macro="" textlink="">
      <xdr:nvSpPr>
        <xdr:cNvPr id="214" name="人件費・物件費等の状況該当値テキスト"/>
        <xdr:cNvSpPr txBox="1"/>
      </xdr:nvSpPr>
      <xdr:spPr>
        <a:xfrm>
          <a:off x="5041900" y="139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63478</xdr:rowOff>
    </xdr:from>
    <xdr:to>
      <xdr:col>6</xdr:col>
      <xdr:colOff>50800</xdr:colOff>
      <xdr:row>82</xdr:row>
      <xdr:rowOff>165078</xdr:rowOff>
    </xdr:to>
    <xdr:sp macro="" textlink="">
      <xdr:nvSpPr>
        <xdr:cNvPr id="215" name="円/楕円 214"/>
        <xdr:cNvSpPr/>
      </xdr:nvSpPr>
      <xdr:spPr>
        <a:xfrm>
          <a:off x="4064000" y="141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3805</xdr:rowOff>
    </xdr:from>
    <xdr:ext cx="736600" cy="259045"/>
    <xdr:sp macro="" textlink="">
      <xdr:nvSpPr>
        <xdr:cNvPr id="216" name="テキスト ボックス 215"/>
        <xdr:cNvSpPr txBox="1"/>
      </xdr:nvSpPr>
      <xdr:spPr>
        <a:xfrm>
          <a:off x="3733800" y="13891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185,252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97286</xdr:rowOff>
    </xdr:from>
    <xdr:to>
      <xdr:col>4</xdr:col>
      <xdr:colOff>533400</xdr:colOff>
      <xdr:row>83</xdr:row>
      <xdr:rowOff>27436</xdr:rowOff>
    </xdr:to>
    <xdr:sp macro="" textlink="">
      <xdr:nvSpPr>
        <xdr:cNvPr id="217" name="円/楕円 216"/>
        <xdr:cNvSpPr/>
      </xdr:nvSpPr>
      <xdr:spPr>
        <a:xfrm>
          <a:off x="3175000" y="14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12213</xdr:rowOff>
    </xdr:from>
    <xdr:ext cx="762000" cy="259045"/>
    <xdr:sp macro="" textlink="">
      <xdr:nvSpPr>
        <xdr:cNvPr id="218" name="テキスト ボックス 217"/>
        <xdr:cNvSpPr txBox="1"/>
      </xdr:nvSpPr>
      <xdr:spPr>
        <a:xfrm>
          <a:off x="2844800" y="1424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71385</xdr:rowOff>
    </xdr:from>
    <xdr:to>
      <xdr:col>3</xdr:col>
      <xdr:colOff>330200</xdr:colOff>
      <xdr:row>83</xdr:row>
      <xdr:rowOff>1535</xdr:rowOff>
    </xdr:to>
    <xdr:sp macro="" textlink="">
      <xdr:nvSpPr>
        <xdr:cNvPr id="219" name="円/楕円 218"/>
        <xdr:cNvSpPr/>
      </xdr:nvSpPr>
      <xdr:spPr>
        <a:xfrm>
          <a:off x="2286000" y="141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11712</xdr:rowOff>
    </xdr:from>
    <xdr:ext cx="762000" cy="259045"/>
    <xdr:sp macro="" textlink="">
      <xdr:nvSpPr>
        <xdr:cNvPr id="220" name="テキスト ボックス 219"/>
        <xdr:cNvSpPr txBox="1"/>
      </xdr:nvSpPr>
      <xdr:spPr>
        <a:xfrm>
          <a:off x="1955800" y="1389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78980</xdr:rowOff>
    </xdr:from>
    <xdr:to>
      <xdr:col>2</xdr:col>
      <xdr:colOff>127000</xdr:colOff>
      <xdr:row>83</xdr:row>
      <xdr:rowOff>9130</xdr:rowOff>
    </xdr:to>
    <xdr:sp macro="" textlink="">
      <xdr:nvSpPr>
        <xdr:cNvPr id="221" name="円/楕円 220"/>
        <xdr:cNvSpPr/>
      </xdr:nvSpPr>
      <xdr:spPr>
        <a:xfrm>
          <a:off x="1397000" y="141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19307</xdr:rowOff>
    </xdr:from>
    <xdr:ext cx="762000" cy="259045"/>
    <xdr:sp macro="" textlink="">
      <xdr:nvSpPr>
        <xdr:cNvPr id="222" name="テキスト ボックス 221"/>
        <xdr:cNvSpPr txBox="1"/>
      </xdr:nvSpPr>
      <xdr:spPr>
        <a:xfrm>
          <a:off x="1066800" y="139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昨年度と比較し上回った要因は、経験年数階層の変動等によるものである。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138854</xdr:rowOff>
    </xdr:to>
    <xdr:cxnSp macro="">
      <xdr:nvCxnSpPr>
        <xdr:cNvPr id="256" name="直線コネクタ 255"/>
        <xdr:cNvCxnSpPr/>
      </xdr:nvCxnSpPr>
      <xdr:spPr>
        <a:xfrm>
          <a:off x="16179800" y="144602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98637</xdr:rowOff>
    </xdr:to>
    <xdr:cxnSp macro="">
      <xdr:nvCxnSpPr>
        <xdr:cNvPr id="259" name="直線コネクタ 258"/>
        <xdr:cNvCxnSpPr/>
      </xdr:nvCxnSpPr>
      <xdr:spPr>
        <a:xfrm flipV="1">
          <a:off x="15290800" y="1446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87</xdr:row>
      <xdr:rowOff>99061</xdr:rowOff>
    </xdr:to>
    <xdr:cxnSp macro="">
      <xdr:nvCxnSpPr>
        <xdr:cNvPr id="262" name="直線コネクタ 261"/>
        <xdr:cNvCxnSpPr/>
      </xdr:nvCxnSpPr>
      <xdr:spPr>
        <a:xfrm flipV="1">
          <a:off x="14401800" y="14500437"/>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99061</xdr:rowOff>
    </xdr:to>
    <xdr:cxnSp macro="">
      <xdr:nvCxnSpPr>
        <xdr:cNvPr id="265" name="直線コネクタ 264"/>
        <xdr:cNvCxnSpPr/>
      </xdr:nvCxnSpPr>
      <xdr:spPr>
        <a:xfrm>
          <a:off x="13512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5" name="円/楕円 274"/>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6"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7" name="円/楕円 276"/>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8" name="テキスト ボックス 277"/>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9" name="円/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80" name="テキスト ボックス 279"/>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1" name="円/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2" name="テキスト ボックス 281"/>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3" name="円/楕円 282"/>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4" name="テキスト ボックス 283"/>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保育士退職不補充により類似団体と比較すると大きく下回っている。</a:t>
          </a:r>
          <a:endParaRPr kumimoji="1" lang="en-US" altLang="ja-JP" sz="1300">
            <a:latin typeface="ＭＳ Ｐゴシック"/>
          </a:endParaRPr>
        </a:p>
        <a:p>
          <a:r>
            <a:rPr kumimoji="1" lang="ja-JP" altLang="en-US" sz="1300">
              <a:latin typeface="ＭＳ Ｐゴシック"/>
            </a:rPr>
            <a:t>　今後は計画的な採用等により引き続き適正な定員管理に努める。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63204</xdr:rowOff>
    </xdr:from>
    <xdr:to>
      <xdr:col>24</xdr:col>
      <xdr:colOff>558800</xdr:colOff>
      <xdr:row>60</xdr:row>
      <xdr:rowOff>79291</xdr:rowOff>
    </xdr:to>
    <xdr:cxnSp macro="">
      <xdr:nvCxnSpPr>
        <xdr:cNvPr id="319" name="直線コネクタ 318"/>
        <xdr:cNvCxnSpPr/>
      </xdr:nvCxnSpPr>
      <xdr:spPr>
        <a:xfrm>
          <a:off x="16179800" y="1035020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62399</xdr:rowOff>
    </xdr:from>
    <xdr:to>
      <xdr:col>23</xdr:col>
      <xdr:colOff>406400</xdr:colOff>
      <xdr:row>60</xdr:row>
      <xdr:rowOff>63204</xdr:rowOff>
    </xdr:to>
    <xdr:cxnSp macro="">
      <xdr:nvCxnSpPr>
        <xdr:cNvPr id="322" name="直線コネクタ 321"/>
        <xdr:cNvCxnSpPr/>
      </xdr:nvCxnSpPr>
      <xdr:spPr>
        <a:xfrm>
          <a:off x="15290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62399</xdr:rowOff>
    </xdr:from>
    <xdr:to>
      <xdr:col>22</xdr:col>
      <xdr:colOff>203200</xdr:colOff>
      <xdr:row>60</xdr:row>
      <xdr:rowOff>151681</xdr:rowOff>
    </xdr:to>
    <xdr:cxnSp macro="">
      <xdr:nvCxnSpPr>
        <xdr:cNvPr id="325" name="直線コネクタ 324"/>
        <xdr:cNvCxnSpPr/>
      </xdr:nvCxnSpPr>
      <xdr:spPr>
        <a:xfrm flipV="1">
          <a:off x="14401800" y="10349399"/>
          <a:ext cx="889000" cy="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137202</xdr:rowOff>
    </xdr:from>
    <xdr:to>
      <xdr:col>21</xdr:col>
      <xdr:colOff>0</xdr:colOff>
      <xdr:row>60</xdr:row>
      <xdr:rowOff>151681</xdr:rowOff>
    </xdr:to>
    <xdr:cxnSp macro="">
      <xdr:nvCxnSpPr>
        <xdr:cNvPr id="328" name="直線コネクタ 327"/>
        <xdr:cNvCxnSpPr/>
      </xdr:nvCxnSpPr>
      <xdr:spPr>
        <a:xfrm>
          <a:off x="13512800" y="1042420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28491</xdr:rowOff>
    </xdr:from>
    <xdr:to>
      <xdr:col>24</xdr:col>
      <xdr:colOff>609600</xdr:colOff>
      <xdr:row>60</xdr:row>
      <xdr:rowOff>130091</xdr:rowOff>
    </xdr:to>
    <xdr:sp macro="" textlink="">
      <xdr:nvSpPr>
        <xdr:cNvPr id="338" name="円/楕円 337"/>
        <xdr:cNvSpPr/>
      </xdr:nvSpPr>
      <xdr:spPr>
        <a:xfrm>
          <a:off x="16967200" y="103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45018</xdr:rowOff>
    </xdr:from>
    <xdr:ext cx="762000" cy="259045"/>
    <xdr:sp macro="" textlink="">
      <xdr:nvSpPr>
        <xdr:cNvPr id="339" name="定員管理の状況該当値テキスト"/>
        <xdr:cNvSpPr txBox="1"/>
      </xdr:nvSpPr>
      <xdr:spPr>
        <a:xfrm>
          <a:off x="17106900" y="101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12404</xdr:rowOff>
    </xdr:from>
    <xdr:to>
      <xdr:col>23</xdr:col>
      <xdr:colOff>457200</xdr:colOff>
      <xdr:row>60</xdr:row>
      <xdr:rowOff>114004</xdr:rowOff>
    </xdr:to>
    <xdr:sp macro="" textlink="">
      <xdr:nvSpPr>
        <xdr:cNvPr id="340" name="円/楕円 339"/>
        <xdr:cNvSpPr/>
      </xdr:nvSpPr>
      <xdr:spPr>
        <a:xfrm>
          <a:off x="16129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124181</xdr:rowOff>
    </xdr:from>
    <xdr:ext cx="736600" cy="259045"/>
    <xdr:sp macro="" textlink="">
      <xdr:nvSpPr>
        <xdr:cNvPr id="341" name="テキスト ボックス 340"/>
        <xdr:cNvSpPr txBox="1"/>
      </xdr:nvSpPr>
      <xdr:spPr>
        <a:xfrm>
          <a:off x="15798800" y="1006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11599</xdr:rowOff>
    </xdr:from>
    <xdr:to>
      <xdr:col>22</xdr:col>
      <xdr:colOff>254000</xdr:colOff>
      <xdr:row>60</xdr:row>
      <xdr:rowOff>113199</xdr:rowOff>
    </xdr:to>
    <xdr:sp macro="" textlink="">
      <xdr:nvSpPr>
        <xdr:cNvPr id="342" name="円/楕円 341"/>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123376</xdr:rowOff>
    </xdr:from>
    <xdr:ext cx="762000" cy="259045"/>
    <xdr:sp macro="" textlink="">
      <xdr:nvSpPr>
        <xdr:cNvPr id="343" name="テキスト ボックス 342"/>
        <xdr:cNvSpPr txBox="1"/>
      </xdr:nvSpPr>
      <xdr:spPr>
        <a:xfrm>
          <a:off x="14909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100881</xdr:rowOff>
    </xdr:from>
    <xdr:to>
      <xdr:col>21</xdr:col>
      <xdr:colOff>50800</xdr:colOff>
      <xdr:row>61</xdr:row>
      <xdr:rowOff>31031</xdr:rowOff>
    </xdr:to>
    <xdr:sp macro="" textlink="">
      <xdr:nvSpPr>
        <xdr:cNvPr id="344" name="円/楕円 343"/>
        <xdr:cNvSpPr/>
      </xdr:nvSpPr>
      <xdr:spPr>
        <a:xfrm>
          <a:off x="14351000" y="103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41208</xdr:rowOff>
    </xdr:from>
    <xdr:ext cx="762000" cy="259045"/>
    <xdr:sp macro="" textlink="">
      <xdr:nvSpPr>
        <xdr:cNvPr id="345" name="テキスト ボックス 344"/>
        <xdr:cNvSpPr txBox="1"/>
      </xdr:nvSpPr>
      <xdr:spPr>
        <a:xfrm>
          <a:off x="14020800" y="1015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86402</xdr:rowOff>
    </xdr:from>
    <xdr:to>
      <xdr:col>19</xdr:col>
      <xdr:colOff>533400</xdr:colOff>
      <xdr:row>61</xdr:row>
      <xdr:rowOff>16552</xdr:rowOff>
    </xdr:to>
    <xdr:sp macro="" textlink="">
      <xdr:nvSpPr>
        <xdr:cNvPr id="346" name="円/楕円 345"/>
        <xdr:cNvSpPr/>
      </xdr:nvSpPr>
      <xdr:spPr>
        <a:xfrm>
          <a:off x="13462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26729</xdr:rowOff>
    </xdr:from>
    <xdr:ext cx="762000" cy="259045"/>
    <xdr:sp macro="" textlink="">
      <xdr:nvSpPr>
        <xdr:cNvPr id="347" name="テキスト ボックス 346"/>
        <xdr:cNvSpPr txBox="1"/>
      </xdr:nvSpPr>
      <xdr:spPr>
        <a:xfrm>
          <a:off x="13131800" y="1014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類似団体と比べ上回っているが、当町においては当該年度の元金償還額に対し、地方債の新たな発行額が上回らないことを基本的な方針としており、適切な事業実施を検討し、水準の抑制に努める。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64008</xdr:rowOff>
    </xdr:from>
    <xdr:to>
      <xdr:col>24</xdr:col>
      <xdr:colOff>558800</xdr:colOff>
      <xdr:row>42</xdr:row>
      <xdr:rowOff>83312</xdr:rowOff>
    </xdr:to>
    <xdr:cxnSp macro="">
      <xdr:nvCxnSpPr>
        <xdr:cNvPr id="379" name="直線コネクタ 378"/>
        <xdr:cNvCxnSpPr/>
      </xdr:nvCxnSpPr>
      <xdr:spPr>
        <a:xfrm>
          <a:off x="16179800" y="726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64008</xdr:rowOff>
    </xdr:to>
    <xdr:cxnSp macro="">
      <xdr:nvCxnSpPr>
        <xdr:cNvPr id="382" name="直線コネクタ 381"/>
        <xdr:cNvCxnSpPr/>
      </xdr:nvCxnSpPr>
      <xdr:spPr>
        <a:xfrm>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160528</xdr:rowOff>
    </xdr:to>
    <xdr:cxnSp macro="">
      <xdr:nvCxnSpPr>
        <xdr:cNvPr id="385" name="直線コネクタ 384"/>
        <xdr:cNvCxnSpPr/>
      </xdr:nvCxnSpPr>
      <xdr:spPr>
        <a:xfrm flipV="1">
          <a:off x="14401800" y="723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160528</xdr:rowOff>
    </xdr:to>
    <xdr:cxnSp macro="">
      <xdr:nvCxnSpPr>
        <xdr:cNvPr id="388" name="直線コネクタ 387"/>
        <xdr:cNvCxnSpPr/>
      </xdr:nvCxnSpPr>
      <xdr:spPr>
        <a:xfrm>
          <a:off x="13512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8" name="円/楕円 397"/>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9"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0" name="円/楕円 399"/>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1" name="テキスト ボックス 400"/>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2" name="円/楕円 401"/>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403" name="テキスト ボックス 402"/>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4" name="円/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5" name="テキスト ボックス 404"/>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6" name="円/楕円 405"/>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407" name="テキスト ボックス 406"/>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類似団体平均を大きく上回っている要因は、下水道事業における大型事業の実施の財源とした既発債の償還が</a:t>
          </a:r>
          <a:r>
            <a:rPr kumimoji="1" lang="en-US" altLang="ja-JP" sz="1300">
              <a:latin typeface="ＭＳ Ｐゴシック"/>
            </a:rPr>
            <a:t>30</a:t>
          </a:r>
          <a:r>
            <a:rPr kumimoji="1" lang="ja-JP" altLang="en-US" sz="1300">
              <a:latin typeface="ＭＳ Ｐゴシック"/>
            </a:rPr>
            <a:t>年と長期となり、また事業継続による毎年の新規発行により現在高が積み重なり、一般会計における公営企業債等繰入見込額が増加したことによるものである。</a:t>
          </a:r>
          <a:endParaRPr kumimoji="1" lang="en-US" altLang="ja-JP" sz="1300">
            <a:latin typeface="ＭＳ Ｐゴシック"/>
          </a:endParaRPr>
        </a:p>
        <a:p>
          <a:r>
            <a:rPr kumimoji="1" lang="ja-JP" altLang="en-US" sz="1300">
              <a:latin typeface="ＭＳ Ｐゴシック"/>
            </a:rPr>
            <a:t>　今後は事業実施の適正化を図り、財政健全化に努める。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49784</xdr:rowOff>
    </xdr:from>
    <xdr:to>
      <xdr:col>24</xdr:col>
      <xdr:colOff>558800</xdr:colOff>
      <xdr:row>23</xdr:row>
      <xdr:rowOff>46279</xdr:rowOff>
    </xdr:to>
    <xdr:cxnSp macro="">
      <xdr:nvCxnSpPr>
        <xdr:cNvPr id="439" name="直線コネクタ 438"/>
        <xdr:cNvCxnSpPr/>
      </xdr:nvCxnSpPr>
      <xdr:spPr>
        <a:xfrm>
          <a:off x="16179800" y="3821684"/>
          <a:ext cx="8382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10820</xdr:rowOff>
    </xdr:from>
    <xdr:to>
      <xdr:col>23</xdr:col>
      <xdr:colOff>406400</xdr:colOff>
      <xdr:row>22</xdr:row>
      <xdr:rowOff>49784</xdr:rowOff>
    </xdr:to>
    <xdr:cxnSp macro="">
      <xdr:nvCxnSpPr>
        <xdr:cNvPr id="442" name="直線コネクタ 441"/>
        <xdr:cNvCxnSpPr/>
      </xdr:nvCxnSpPr>
      <xdr:spPr>
        <a:xfrm>
          <a:off x="15290800" y="3611270"/>
          <a:ext cx="889000" cy="2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10820</xdr:rowOff>
    </xdr:from>
    <xdr:to>
      <xdr:col>22</xdr:col>
      <xdr:colOff>203200</xdr:colOff>
      <xdr:row>21</xdr:row>
      <xdr:rowOff>58115</xdr:rowOff>
    </xdr:to>
    <xdr:cxnSp macro="">
      <xdr:nvCxnSpPr>
        <xdr:cNvPr id="445" name="直線コネクタ 444"/>
        <xdr:cNvCxnSpPr/>
      </xdr:nvCxnSpPr>
      <xdr:spPr>
        <a:xfrm flipV="1">
          <a:off x="14401800" y="361127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110846</xdr:rowOff>
    </xdr:from>
    <xdr:to>
      <xdr:col>21</xdr:col>
      <xdr:colOff>0</xdr:colOff>
      <xdr:row>21</xdr:row>
      <xdr:rowOff>58115</xdr:rowOff>
    </xdr:to>
    <xdr:cxnSp macro="">
      <xdr:nvCxnSpPr>
        <xdr:cNvPr id="448" name="直線コネクタ 447"/>
        <xdr:cNvCxnSpPr/>
      </xdr:nvCxnSpPr>
      <xdr:spPr>
        <a:xfrm>
          <a:off x="13512800" y="353984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22</xdr:row>
      <xdr:rowOff>166929</xdr:rowOff>
    </xdr:from>
    <xdr:to>
      <xdr:col>24</xdr:col>
      <xdr:colOff>609600</xdr:colOff>
      <xdr:row>23</xdr:row>
      <xdr:rowOff>97079</xdr:rowOff>
    </xdr:to>
    <xdr:sp macro="" textlink="">
      <xdr:nvSpPr>
        <xdr:cNvPr id="458" name="円/楕円 457"/>
        <xdr:cNvSpPr/>
      </xdr:nvSpPr>
      <xdr:spPr>
        <a:xfrm>
          <a:off x="16967200" y="39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62806</xdr:rowOff>
    </xdr:from>
    <xdr:ext cx="762000" cy="259045"/>
    <xdr:sp macro="" textlink="">
      <xdr:nvSpPr>
        <xdr:cNvPr id="459" name="将来負担の状況該当値テキスト"/>
        <xdr:cNvSpPr txBox="1"/>
      </xdr:nvSpPr>
      <xdr:spPr>
        <a:xfrm>
          <a:off x="17106900" y="38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170434</xdr:rowOff>
    </xdr:from>
    <xdr:to>
      <xdr:col>23</xdr:col>
      <xdr:colOff>457200</xdr:colOff>
      <xdr:row>22</xdr:row>
      <xdr:rowOff>100584</xdr:rowOff>
    </xdr:to>
    <xdr:sp macro="" textlink="">
      <xdr:nvSpPr>
        <xdr:cNvPr id="460" name="円/楕円 459"/>
        <xdr:cNvSpPr/>
      </xdr:nvSpPr>
      <xdr:spPr>
        <a:xfrm>
          <a:off x="16129000" y="3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85361</xdr:rowOff>
    </xdr:from>
    <xdr:ext cx="736600" cy="259045"/>
    <xdr:sp macro="" textlink="">
      <xdr:nvSpPr>
        <xdr:cNvPr id="461" name="テキスト ボックス 460"/>
        <xdr:cNvSpPr txBox="1"/>
      </xdr:nvSpPr>
      <xdr:spPr>
        <a:xfrm>
          <a:off x="15798800" y="385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131470</xdr:rowOff>
    </xdr:from>
    <xdr:to>
      <xdr:col>22</xdr:col>
      <xdr:colOff>254000</xdr:colOff>
      <xdr:row>21</xdr:row>
      <xdr:rowOff>61620</xdr:rowOff>
    </xdr:to>
    <xdr:sp macro="" textlink="">
      <xdr:nvSpPr>
        <xdr:cNvPr id="462" name="円/楕円 461"/>
        <xdr:cNvSpPr/>
      </xdr:nvSpPr>
      <xdr:spPr>
        <a:xfrm>
          <a:off x="15240000" y="3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46397</xdr:rowOff>
    </xdr:from>
    <xdr:ext cx="762000" cy="259045"/>
    <xdr:sp macro="" textlink="">
      <xdr:nvSpPr>
        <xdr:cNvPr id="463" name="テキスト ボックス 462"/>
        <xdr:cNvSpPr txBox="1"/>
      </xdr:nvSpPr>
      <xdr:spPr>
        <a:xfrm>
          <a:off x="14909800" y="364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7315</xdr:rowOff>
    </xdr:from>
    <xdr:to>
      <xdr:col>21</xdr:col>
      <xdr:colOff>50800</xdr:colOff>
      <xdr:row>21</xdr:row>
      <xdr:rowOff>108915</xdr:rowOff>
    </xdr:to>
    <xdr:sp macro="" textlink="">
      <xdr:nvSpPr>
        <xdr:cNvPr id="464" name="円/楕円 463"/>
        <xdr:cNvSpPr/>
      </xdr:nvSpPr>
      <xdr:spPr>
        <a:xfrm>
          <a:off x="14351000" y="3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93692</xdr:rowOff>
    </xdr:from>
    <xdr:ext cx="762000" cy="259045"/>
    <xdr:sp macro="" textlink="">
      <xdr:nvSpPr>
        <xdr:cNvPr id="465" name="テキスト ボックス 464"/>
        <xdr:cNvSpPr txBox="1"/>
      </xdr:nvSpPr>
      <xdr:spPr>
        <a:xfrm>
          <a:off x="14020800" y="36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60046</xdr:rowOff>
    </xdr:from>
    <xdr:to>
      <xdr:col>19</xdr:col>
      <xdr:colOff>533400</xdr:colOff>
      <xdr:row>20</xdr:row>
      <xdr:rowOff>161646</xdr:rowOff>
    </xdr:to>
    <xdr:sp macro="" textlink="">
      <xdr:nvSpPr>
        <xdr:cNvPr id="466" name="円/楕円 465"/>
        <xdr:cNvSpPr/>
      </xdr:nvSpPr>
      <xdr:spPr>
        <a:xfrm>
          <a:off x="13462000" y="3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146423</xdr:rowOff>
    </xdr:from>
    <xdr:ext cx="762000" cy="259045"/>
    <xdr:sp macro="" textlink="">
      <xdr:nvSpPr>
        <xdr:cNvPr id="467" name="テキスト ボックス 466"/>
        <xdr:cNvSpPr txBox="1"/>
      </xdr:nvSpPr>
      <xdr:spPr>
        <a:xfrm>
          <a:off x="13131800" y="35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大きく下回っているが、要因として、ごみ処理業務、消防業務、病院業務を一部事務組合で行っていることが挙げられる。そのため、一部事務組合の人件費分に充てる負担金などといった人件費に準ずる費用を合計した場合の、人口</a:t>
          </a:r>
          <a:r>
            <a:rPr kumimoji="1" lang="en-US" altLang="ja-JP" sz="1300">
              <a:latin typeface="ＭＳ Ｐゴシック"/>
            </a:rPr>
            <a:t>1</a:t>
          </a:r>
          <a:r>
            <a:rPr kumimoji="1" lang="ja-JP" altLang="en-US" sz="1300">
              <a:latin typeface="ＭＳ Ｐゴシック"/>
            </a:rPr>
            <a:t>人当たりの歳出決算額は類似団体平均を上回っており、今後これらも含めた人件費関係経費について、抑制に努める。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46990</xdr:rowOff>
    </xdr:to>
    <xdr:cxnSp macro="">
      <xdr:nvCxnSpPr>
        <xdr:cNvPr id="66" name="直線コネクタ 65"/>
        <xdr:cNvCxnSpPr/>
      </xdr:nvCxnSpPr>
      <xdr:spPr>
        <a:xfrm flipV="1">
          <a:off x="3987800" y="598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37</xdr:row>
      <xdr:rowOff>16510</xdr:rowOff>
    </xdr:to>
    <xdr:cxnSp macro="">
      <xdr:nvCxnSpPr>
        <xdr:cNvPr id="69" name="直線コネクタ 68"/>
        <xdr:cNvCxnSpPr/>
      </xdr:nvCxnSpPr>
      <xdr:spPr>
        <a:xfrm flipV="1">
          <a:off x="3098800" y="60477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16510</xdr:rowOff>
    </xdr:to>
    <xdr:cxnSp macro="">
      <xdr:nvCxnSpPr>
        <xdr:cNvPr id="72" name="直線コネクタ 71"/>
        <xdr:cNvCxnSpPr/>
      </xdr:nvCxnSpPr>
      <xdr:spPr>
        <a:xfrm>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1270</xdr:rowOff>
    </xdr:to>
    <xdr:cxnSp macro="">
      <xdr:nvCxnSpPr>
        <xdr:cNvPr id="75" name="直線コネクタ 74"/>
        <xdr:cNvCxnSpPr/>
      </xdr:nvCxnSpPr>
      <xdr:spPr>
        <a:xfrm>
          <a:off x="1320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比率は、こども園の指定管理等により職員人件費等から委託料（物件費）へのシフトが起きているほか、社会保障・税番号制度対応業務委託料、ため池ハザードマップ作成業務委託料等の皆増のため、類似団体平均と比較し上回っている。</a:t>
          </a:r>
          <a:endParaRPr kumimoji="1" lang="en-US" altLang="ja-JP" sz="1300">
            <a:latin typeface="ＭＳ Ｐゴシック"/>
          </a:endParaRPr>
        </a:p>
        <a:p>
          <a:r>
            <a:rPr kumimoji="1" lang="ja-JP" altLang="en-US" sz="1300">
              <a:latin typeface="ＭＳ Ｐゴシック"/>
            </a:rPr>
            <a:t>　予算編成時において、物件費等の削減（△</a:t>
          </a:r>
          <a:r>
            <a:rPr kumimoji="1" lang="en-US" altLang="ja-JP" sz="1300">
              <a:latin typeface="ＭＳ Ｐゴシック"/>
            </a:rPr>
            <a:t>5</a:t>
          </a:r>
          <a:r>
            <a:rPr kumimoji="1" lang="ja-JP" altLang="en-US" sz="1300">
              <a:latin typeface="ＭＳ Ｐゴシック"/>
            </a:rPr>
            <a:t>％）の取組等により物件費の低減を図る。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18</xdr:row>
      <xdr:rowOff>27940</xdr:rowOff>
    </xdr:to>
    <xdr:cxnSp macro="">
      <xdr:nvCxnSpPr>
        <xdr:cNvPr id="127" name="直線コネクタ 126"/>
        <xdr:cNvCxnSpPr/>
      </xdr:nvCxnSpPr>
      <xdr:spPr>
        <a:xfrm>
          <a:off x="15671800" y="28625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119380</xdr:rowOff>
    </xdr:to>
    <xdr:cxnSp macro="">
      <xdr:nvCxnSpPr>
        <xdr:cNvPr id="130" name="直線コネクタ 129"/>
        <xdr:cNvCxnSpPr/>
      </xdr:nvCxnSpPr>
      <xdr:spPr>
        <a:xfrm>
          <a:off x="14782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43180</xdr:rowOff>
    </xdr:to>
    <xdr:cxnSp macro="">
      <xdr:nvCxnSpPr>
        <xdr:cNvPr id="133" name="直線コネクタ 132"/>
        <xdr:cNvCxnSpPr/>
      </xdr:nvCxnSpPr>
      <xdr:spPr>
        <a:xfrm>
          <a:off x="13893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15</xdr:row>
      <xdr:rowOff>161290</xdr:rowOff>
    </xdr:to>
    <xdr:cxnSp macro="">
      <xdr:nvCxnSpPr>
        <xdr:cNvPr id="136" name="直線コネクタ 135"/>
        <xdr:cNvCxnSpPr/>
      </xdr:nvCxnSpPr>
      <xdr:spPr>
        <a:xfrm>
          <a:off x="13004800" y="273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6" name="円/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8" name="円/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9" name="テキスト ボックス 148"/>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50" name="円/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3" name="テキスト ボックス 152"/>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4" name="円/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扶助費に係る経常収支比率が類似団体平均を下回っている。今後も資格審査等の適正化や各種手当への独自加算等の見直しを進め、財政を圧迫する要因を抑制するよう努める。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31750</xdr:rowOff>
    </xdr:to>
    <xdr:cxnSp macro="">
      <xdr:nvCxnSpPr>
        <xdr:cNvPr id="188" name="直線コネクタ 187"/>
        <xdr:cNvCxnSpPr/>
      </xdr:nvCxnSpPr>
      <xdr:spPr>
        <a:xfrm flipV="1">
          <a:off x="3987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55</xdr:row>
      <xdr:rowOff>31750</xdr:rowOff>
    </xdr:to>
    <xdr:cxnSp macro="">
      <xdr:nvCxnSpPr>
        <xdr:cNvPr id="191" name="直線コネクタ 190"/>
        <xdr:cNvCxnSpPr/>
      </xdr:nvCxnSpPr>
      <xdr:spPr>
        <a:xfrm>
          <a:off x="3098800" y="908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54</xdr:row>
      <xdr:rowOff>88900</xdr:rowOff>
    </xdr:to>
    <xdr:cxnSp macro="">
      <xdr:nvCxnSpPr>
        <xdr:cNvPr id="194" name="直線コネクタ 193"/>
        <xdr:cNvCxnSpPr/>
      </xdr:nvCxnSpPr>
      <xdr:spPr>
        <a:xfrm flipV="1">
          <a:off x="2209800" y="9080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88900</xdr:rowOff>
    </xdr:to>
    <xdr:cxnSp macro="">
      <xdr:nvCxnSpPr>
        <xdr:cNvPr id="197" name="直線コネクタ 196"/>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7" name="円/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1" name="円/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大きく上回っている。これは、上・下水道施設の維持管理など公営企業会計への繰出金の増加によるものであり、今後は上・下水道事業において、経費を削減することに努めるとともに、独立採算の原則に立ち返った料金の適正化などにより、税収を主な財源とする普通会計の負担額を減らしてい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8890</xdr:rowOff>
    </xdr:to>
    <xdr:cxnSp macro="">
      <xdr:nvCxnSpPr>
        <xdr:cNvPr id="249" name="直線コネクタ 248"/>
        <xdr:cNvCxnSpPr/>
      </xdr:nvCxnSpPr>
      <xdr:spPr>
        <a:xfrm flipV="1">
          <a:off x="15671800" y="1010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59</xdr:row>
      <xdr:rowOff>8890</xdr:rowOff>
    </xdr:to>
    <xdr:cxnSp macro="">
      <xdr:nvCxnSpPr>
        <xdr:cNvPr id="252" name="直線コネクタ 251"/>
        <xdr:cNvCxnSpPr/>
      </xdr:nvCxnSpPr>
      <xdr:spPr>
        <a:xfrm>
          <a:off x="14782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81280</xdr:rowOff>
    </xdr:to>
    <xdr:cxnSp macro="">
      <xdr:nvCxnSpPr>
        <xdr:cNvPr id="255" name="直線コネクタ 254"/>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50800</xdr:rowOff>
    </xdr:to>
    <xdr:cxnSp macro="">
      <xdr:nvCxnSpPr>
        <xdr:cNvPr id="258" name="直線コネクタ 257"/>
        <xdr:cNvCxnSpPr/>
      </xdr:nvCxnSpPr>
      <xdr:spPr>
        <a:xfrm>
          <a:off x="13004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8" name="円/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129540</xdr:rowOff>
    </xdr:from>
    <xdr:to>
      <xdr:col>22</xdr:col>
      <xdr:colOff>615950</xdr:colOff>
      <xdr:row>59</xdr:row>
      <xdr:rowOff>59690</xdr:rowOff>
    </xdr:to>
    <xdr:sp macro="" textlink="">
      <xdr:nvSpPr>
        <xdr:cNvPr id="270" name="円/楕円 269"/>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44467</xdr:rowOff>
    </xdr:from>
    <xdr:ext cx="736600" cy="259045"/>
    <xdr:sp macro="" textlink="">
      <xdr:nvSpPr>
        <xdr:cNvPr id="271" name="テキスト ボックス 270"/>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2" name="円/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3" name="テキスト ボックス 272"/>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4" name="円/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5" name="テキスト ボックス 274"/>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6" name="円/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類似団体平均を上回っているのは、高齢化に伴い病院事業等の一部事務組合への負担金が増加傾向にあることが挙げられる。</a:t>
          </a:r>
          <a:endParaRPr kumimoji="1" lang="en-US" altLang="ja-JP" sz="1300">
            <a:latin typeface="ＭＳ Ｐゴシック"/>
          </a:endParaRPr>
        </a:p>
        <a:p>
          <a:r>
            <a:rPr kumimoji="1" lang="ja-JP" altLang="en-US" sz="1300">
              <a:latin typeface="ＭＳ Ｐゴシック"/>
            </a:rPr>
            <a:t>　今後は、各種団体への補助金について、適正な補助金交付を行うよう徹底し、補助費の抑制に努める。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44704</xdr:rowOff>
    </xdr:to>
    <xdr:cxnSp macro="">
      <xdr:nvCxnSpPr>
        <xdr:cNvPr id="307" name="直線コネクタ 306"/>
        <xdr:cNvCxnSpPr/>
      </xdr:nvCxnSpPr>
      <xdr:spPr>
        <a:xfrm flipV="1">
          <a:off x="15671800" y="6541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44704</xdr:rowOff>
    </xdr:to>
    <xdr:cxnSp macro="">
      <xdr:nvCxnSpPr>
        <xdr:cNvPr id="310" name="直線コネクタ 309"/>
        <xdr:cNvCxnSpPr/>
      </xdr:nvCxnSpPr>
      <xdr:spPr>
        <a:xfrm>
          <a:off x="14782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26416</xdr:rowOff>
    </xdr:from>
    <xdr:to>
      <xdr:col>21</xdr:col>
      <xdr:colOff>361950</xdr:colOff>
      <xdr:row>38</xdr:row>
      <xdr:rowOff>35560</xdr:rowOff>
    </xdr:to>
    <xdr:cxnSp macro="">
      <xdr:nvCxnSpPr>
        <xdr:cNvPr id="313" name="直線コネクタ 312"/>
        <xdr:cNvCxnSpPr/>
      </xdr:nvCxnSpPr>
      <xdr:spPr>
        <a:xfrm>
          <a:off x="13893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26416</xdr:rowOff>
    </xdr:to>
    <xdr:cxnSp macro="">
      <xdr:nvCxnSpPr>
        <xdr:cNvPr id="316" name="直線コネクタ 315"/>
        <xdr:cNvCxnSpPr/>
      </xdr:nvCxnSpPr>
      <xdr:spPr>
        <a:xfrm>
          <a:off x="13004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6" name="円/楕円 325"/>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7"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8" name="円/楕円 327"/>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9" name="テキスト ボックス 328"/>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0" name="円/楕円 329"/>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1" name="テキスト ボックス 330"/>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147066</xdr:rowOff>
    </xdr:from>
    <xdr:to>
      <xdr:col>20</xdr:col>
      <xdr:colOff>209550</xdr:colOff>
      <xdr:row>38</xdr:row>
      <xdr:rowOff>77215</xdr:rowOff>
    </xdr:to>
    <xdr:sp macro="" textlink="">
      <xdr:nvSpPr>
        <xdr:cNvPr id="332" name="円/楕円 331"/>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61993</xdr:rowOff>
    </xdr:from>
    <xdr:ext cx="762000" cy="259045"/>
    <xdr:sp macro="" textlink="">
      <xdr:nvSpPr>
        <xdr:cNvPr id="333" name="テキスト ボックス 332"/>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4" name="円/楕円 33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5" name="テキスト ボックス 33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公債費に係る経常収支比率が類似団体を下回っているが、近年、過疎対策事業債を充当した整備事業が集中しており、地方債現在高が増加傾向で、それに伴い元利償還金が膨らむ傾向にある。</a:t>
          </a:r>
          <a:endParaRPr kumimoji="1" lang="en-US" altLang="ja-JP" sz="1300">
            <a:latin typeface="ＭＳ Ｐゴシック"/>
          </a:endParaRPr>
        </a:p>
        <a:p>
          <a:r>
            <a:rPr kumimoji="1" lang="ja-JP" altLang="en-US" sz="1300">
              <a:latin typeface="ＭＳ Ｐゴシック"/>
            </a:rPr>
            <a:t>　そのため、元金償還額と比べ新規の地方債発行額が、次年度の元金償還見込額を超えないよう適正な事業選定及び適正な新規地方債発行に努め、公債費の抑制に努める。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115570</xdr:rowOff>
    </xdr:to>
    <xdr:cxnSp macro="">
      <xdr:nvCxnSpPr>
        <xdr:cNvPr id="365" name="直線コネクタ 364"/>
        <xdr:cNvCxnSpPr/>
      </xdr:nvCxnSpPr>
      <xdr:spPr>
        <a:xfrm flipV="1">
          <a:off x="3987800" y="13239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115570</xdr:rowOff>
    </xdr:to>
    <xdr:cxnSp macro="">
      <xdr:nvCxnSpPr>
        <xdr:cNvPr id="368" name="直線コネクタ 367"/>
        <xdr:cNvCxnSpPr/>
      </xdr:nvCxnSpPr>
      <xdr:spPr>
        <a:xfrm>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106426</xdr:rowOff>
    </xdr:to>
    <xdr:cxnSp macro="">
      <xdr:nvCxnSpPr>
        <xdr:cNvPr id="371" name="直線コネクタ 370"/>
        <xdr:cNvCxnSpPr/>
      </xdr:nvCxnSpPr>
      <xdr:spPr>
        <a:xfrm>
          <a:off x="2209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124713</xdr:rowOff>
    </xdr:to>
    <xdr:cxnSp macro="">
      <xdr:nvCxnSpPr>
        <xdr:cNvPr id="374" name="直線コネクタ 373"/>
        <xdr:cNvCxnSpPr/>
      </xdr:nvCxnSpPr>
      <xdr:spPr>
        <a:xfrm flipV="1">
          <a:off x="1320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4" name="円/楕円 383"/>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5"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6" name="円/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7" name="テキスト ボックス 38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8" name="円/楕円 387"/>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89" name="テキスト ボックス 388"/>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0" name="円/楕円 38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1" name="テキスト ボックス 39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2" name="円/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3" name="テキスト ボックス 39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公債費以外の経常収支比率が類似団体平均より高くなっている。その要因としては、補助費等及び繰出金にかかる経常経費が多額なためである。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、社会保障関係費等は増加の一途をたどっており、これらの経費については、削減が非常に困難であるため、特に物件費において、徹底した歳出削減が求められる。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62992</xdr:rowOff>
    </xdr:to>
    <xdr:cxnSp macro="">
      <xdr:nvCxnSpPr>
        <xdr:cNvPr id="424" name="直線コネクタ 423"/>
        <xdr:cNvCxnSpPr/>
      </xdr:nvCxnSpPr>
      <xdr:spPr>
        <a:xfrm>
          <a:off x="15671800" y="137058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161289</xdr:rowOff>
    </xdr:to>
    <xdr:cxnSp macro="">
      <xdr:nvCxnSpPr>
        <xdr:cNvPr id="427" name="直線コネクタ 426"/>
        <xdr:cNvCxnSpPr/>
      </xdr:nvCxnSpPr>
      <xdr:spPr>
        <a:xfrm>
          <a:off x="14782800" y="13481813"/>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108713</xdr:rowOff>
    </xdr:to>
    <xdr:cxnSp macro="">
      <xdr:nvCxnSpPr>
        <xdr:cNvPr id="430" name="直線コネクタ 429"/>
        <xdr:cNvCxnSpPr/>
      </xdr:nvCxnSpPr>
      <xdr:spPr>
        <a:xfrm>
          <a:off x="13893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104139</xdr:rowOff>
    </xdr:to>
    <xdr:cxnSp macro="">
      <xdr:nvCxnSpPr>
        <xdr:cNvPr id="433" name="直線コネクタ 432"/>
        <xdr:cNvCxnSpPr/>
      </xdr:nvCxnSpPr>
      <xdr:spPr>
        <a:xfrm>
          <a:off x="13004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12192</xdr:rowOff>
    </xdr:from>
    <xdr:to>
      <xdr:col>24</xdr:col>
      <xdr:colOff>82550</xdr:colOff>
      <xdr:row>80</xdr:row>
      <xdr:rowOff>113792</xdr:rowOff>
    </xdr:to>
    <xdr:sp macro="" textlink="">
      <xdr:nvSpPr>
        <xdr:cNvPr id="443" name="円/楕円 442"/>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155719</xdr:rowOff>
    </xdr:from>
    <xdr:ext cx="762000" cy="259045"/>
    <xdr:sp macro="" textlink="">
      <xdr:nvSpPr>
        <xdr:cNvPr id="444" name="公債費以外該当値テキスト"/>
        <xdr:cNvSpPr txBox="1"/>
      </xdr:nvSpPr>
      <xdr:spPr>
        <a:xfrm>
          <a:off x="165989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5" name="円/楕円 444"/>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46" name="テキスト ボックス 445"/>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57913</xdr:rowOff>
    </xdr:from>
    <xdr:to>
      <xdr:col>21</xdr:col>
      <xdr:colOff>412750</xdr:colOff>
      <xdr:row>78</xdr:row>
      <xdr:rowOff>159513</xdr:rowOff>
    </xdr:to>
    <xdr:sp macro="" textlink="">
      <xdr:nvSpPr>
        <xdr:cNvPr id="447" name="円/楕円 446"/>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144290</xdr:rowOff>
    </xdr:from>
    <xdr:ext cx="762000" cy="259045"/>
    <xdr:sp macro="" textlink="">
      <xdr:nvSpPr>
        <xdr:cNvPr id="448" name="テキスト ボックス 447"/>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49" name="円/楕円 448"/>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50" name="テキスト ボックス 44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1" name="円/楕円 45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2" name="テキスト ボックス 45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和歌山県由良町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49985</xdr:rowOff>
    </xdr:from>
    <xdr:to>
      <xdr:col>4</xdr:col>
      <xdr:colOff>1117600</xdr:colOff>
      <xdr:row>17</xdr:row>
      <xdr:rowOff>106076</xdr:rowOff>
    </xdr:to>
    <xdr:cxnSp macro="">
      <xdr:nvCxnSpPr>
        <xdr:cNvPr id="50" name="直線コネクタ 49"/>
        <xdr:cNvCxnSpPr/>
      </xdr:nvCxnSpPr>
      <xdr:spPr bwMode="auto">
        <a:xfrm>
          <a:off x="5003800" y="3012260"/>
          <a:ext cx="647700" cy="5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38090</xdr:rowOff>
    </xdr:from>
    <xdr:to>
      <xdr:col>4</xdr:col>
      <xdr:colOff>469900</xdr:colOff>
      <xdr:row>17</xdr:row>
      <xdr:rowOff>49985</xdr:rowOff>
    </xdr:to>
    <xdr:cxnSp macro="">
      <xdr:nvCxnSpPr>
        <xdr:cNvPr id="53" name="直線コネクタ 52"/>
        <xdr:cNvCxnSpPr/>
      </xdr:nvCxnSpPr>
      <xdr:spPr bwMode="auto">
        <a:xfrm>
          <a:off x="4305300" y="3000365"/>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27422</xdr:rowOff>
    </xdr:from>
    <xdr:to>
      <xdr:col>3</xdr:col>
      <xdr:colOff>904875</xdr:colOff>
      <xdr:row>17</xdr:row>
      <xdr:rowOff>38090</xdr:rowOff>
    </xdr:to>
    <xdr:cxnSp macro="">
      <xdr:nvCxnSpPr>
        <xdr:cNvPr id="56" name="直線コネクタ 55"/>
        <xdr:cNvCxnSpPr/>
      </xdr:nvCxnSpPr>
      <xdr:spPr bwMode="auto">
        <a:xfrm>
          <a:off x="3606800" y="2989697"/>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20610</xdr:rowOff>
    </xdr:from>
    <xdr:to>
      <xdr:col>3</xdr:col>
      <xdr:colOff>206375</xdr:colOff>
      <xdr:row>17</xdr:row>
      <xdr:rowOff>27422</xdr:rowOff>
    </xdr:to>
    <xdr:cxnSp macro="">
      <xdr:nvCxnSpPr>
        <xdr:cNvPr id="59" name="直線コネクタ 58"/>
        <xdr:cNvCxnSpPr/>
      </xdr:nvCxnSpPr>
      <xdr:spPr bwMode="auto">
        <a:xfrm>
          <a:off x="2908300" y="2982885"/>
          <a:ext cx="6985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55276</xdr:rowOff>
    </xdr:from>
    <xdr:to>
      <xdr:col>5</xdr:col>
      <xdr:colOff>34925</xdr:colOff>
      <xdr:row>17</xdr:row>
      <xdr:rowOff>156876</xdr:rowOff>
    </xdr:to>
    <xdr:sp macro="" textlink="">
      <xdr:nvSpPr>
        <xdr:cNvPr id="69" name="円/楕円 68"/>
        <xdr:cNvSpPr/>
      </xdr:nvSpPr>
      <xdr:spPr bwMode="auto">
        <a:xfrm>
          <a:off x="5600700" y="301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27353</xdr:rowOff>
    </xdr:from>
    <xdr:ext cx="762000" cy="259045"/>
    <xdr:sp macro="" textlink="">
      <xdr:nvSpPr>
        <xdr:cNvPr id="70" name="人口1人当たり決算額の推移該当値テキスト130"/>
        <xdr:cNvSpPr txBox="1"/>
      </xdr:nvSpPr>
      <xdr:spPr>
        <a:xfrm>
          <a:off x="5740400" y="298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170635</xdr:rowOff>
    </xdr:from>
    <xdr:to>
      <xdr:col>4</xdr:col>
      <xdr:colOff>520700</xdr:colOff>
      <xdr:row>17</xdr:row>
      <xdr:rowOff>100785</xdr:rowOff>
    </xdr:to>
    <xdr:sp macro="" textlink="">
      <xdr:nvSpPr>
        <xdr:cNvPr id="71" name="円/楕円 70"/>
        <xdr:cNvSpPr/>
      </xdr:nvSpPr>
      <xdr:spPr bwMode="auto">
        <a:xfrm>
          <a:off x="4953000" y="296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85562</xdr:rowOff>
    </xdr:from>
    <xdr:ext cx="736600" cy="259045"/>
    <xdr:sp macro="" textlink="">
      <xdr:nvSpPr>
        <xdr:cNvPr id="72" name="テキスト ボックス 71"/>
        <xdr:cNvSpPr txBox="1"/>
      </xdr:nvSpPr>
      <xdr:spPr>
        <a:xfrm>
          <a:off x="4622800" y="304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158740</xdr:rowOff>
    </xdr:from>
    <xdr:to>
      <xdr:col>3</xdr:col>
      <xdr:colOff>955675</xdr:colOff>
      <xdr:row>17</xdr:row>
      <xdr:rowOff>88890</xdr:rowOff>
    </xdr:to>
    <xdr:sp macro="" textlink="">
      <xdr:nvSpPr>
        <xdr:cNvPr id="73" name="円/楕円 72"/>
        <xdr:cNvSpPr/>
      </xdr:nvSpPr>
      <xdr:spPr bwMode="auto">
        <a:xfrm>
          <a:off x="4254500" y="294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73667</xdr:rowOff>
    </xdr:from>
    <xdr:ext cx="762000" cy="259045"/>
    <xdr:sp macro="" textlink="">
      <xdr:nvSpPr>
        <xdr:cNvPr id="74" name="テキスト ボックス 73"/>
        <xdr:cNvSpPr txBox="1"/>
      </xdr:nvSpPr>
      <xdr:spPr>
        <a:xfrm>
          <a:off x="3924300" y="30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148072</xdr:rowOff>
    </xdr:from>
    <xdr:to>
      <xdr:col>3</xdr:col>
      <xdr:colOff>257175</xdr:colOff>
      <xdr:row>17</xdr:row>
      <xdr:rowOff>78222</xdr:rowOff>
    </xdr:to>
    <xdr:sp macro="" textlink="">
      <xdr:nvSpPr>
        <xdr:cNvPr id="75" name="円/楕円 74"/>
        <xdr:cNvSpPr/>
      </xdr:nvSpPr>
      <xdr:spPr bwMode="auto">
        <a:xfrm>
          <a:off x="3556000" y="293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62999</xdr:rowOff>
    </xdr:from>
    <xdr:ext cx="762000" cy="259045"/>
    <xdr:sp macro="" textlink="">
      <xdr:nvSpPr>
        <xdr:cNvPr id="76" name="テキスト ボックス 75"/>
        <xdr:cNvSpPr txBox="1"/>
      </xdr:nvSpPr>
      <xdr:spPr>
        <a:xfrm>
          <a:off x="3225800" y="302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141260</xdr:rowOff>
    </xdr:from>
    <xdr:to>
      <xdr:col>2</xdr:col>
      <xdr:colOff>692150</xdr:colOff>
      <xdr:row>17</xdr:row>
      <xdr:rowOff>71410</xdr:rowOff>
    </xdr:to>
    <xdr:sp macro="" textlink="">
      <xdr:nvSpPr>
        <xdr:cNvPr id="77" name="円/楕円 76"/>
        <xdr:cNvSpPr/>
      </xdr:nvSpPr>
      <xdr:spPr bwMode="auto">
        <a:xfrm>
          <a:off x="2857500" y="293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56187</xdr:rowOff>
    </xdr:from>
    <xdr:ext cx="762000" cy="259045"/>
    <xdr:sp macro="" textlink="">
      <xdr:nvSpPr>
        <xdr:cNvPr id="78" name="テキスト ボックス 77"/>
        <xdr:cNvSpPr txBox="1"/>
      </xdr:nvSpPr>
      <xdr:spPr>
        <a:xfrm>
          <a:off x="2527300" y="301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327825</xdr:rowOff>
    </xdr:from>
    <xdr:to>
      <xdr:col>4</xdr:col>
      <xdr:colOff>1117600</xdr:colOff>
      <xdr:row>35</xdr:row>
      <xdr:rowOff>101214</xdr:rowOff>
    </xdr:to>
    <xdr:cxnSp macro="">
      <xdr:nvCxnSpPr>
        <xdr:cNvPr id="110" name="直線コネクタ 109"/>
        <xdr:cNvCxnSpPr/>
      </xdr:nvCxnSpPr>
      <xdr:spPr bwMode="auto">
        <a:xfrm>
          <a:off x="5003800" y="6595275"/>
          <a:ext cx="647700" cy="11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327825</xdr:rowOff>
    </xdr:from>
    <xdr:to>
      <xdr:col>4</xdr:col>
      <xdr:colOff>469900</xdr:colOff>
      <xdr:row>35</xdr:row>
      <xdr:rowOff>165153</xdr:rowOff>
    </xdr:to>
    <xdr:cxnSp macro="">
      <xdr:nvCxnSpPr>
        <xdr:cNvPr id="113" name="直線コネクタ 112"/>
        <xdr:cNvCxnSpPr/>
      </xdr:nvCxnSpPr>
      <xdr:spPr bwMode="auto">
        <a:xfrm flipV="1">
          <a:off x="4305300" y="6595275"/>
          <a:ext cx="698500" cy="18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165153</xdr:rowOff>
    </xdr:from>
    <xdr:to>
      <xdr:col>3</xdr:col>
      <xdr:colOff>904875</xdr:colOff>
      <xdr:row>35</xdr:row>
      <xdr:rowOff>191831</xdr:rowOff>
    </xdr:to>
    <xdr:cxnSp macro="">
      <xdr:nvCxnSpPr>
        <xdr:cNvPr id="116" name="直線コネクタ 115"/>
        <xdr:cNvCxnSpPr/>
      </xdr:nvCxnSpPr>
      <xdr:spPr bwMode="auto">
        <a:xfrm flipV="1">
          <a:off x="3606800" y="6775503"/>
          <a:ext cx="698500" cy="2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46465</xdr:rowOff>
    </xdr:from>
    <xdr:to>
      <xdr:col>3</xdr:col>
      <xdr:colOff>206375</xdr:colOff>
      <xdr:row>35</xdr:row>
      <xdr:rowOff>191831</xdr:rowOff>
    </xdr:to>
    <xdr:cxnSp macro="">
      <xdr:nvCxnSpPr>
        <xdr:cNvPr id="119" name="直線コネクタ 118"/>
        <xdr:cNvCxnSpPr/>
      </xdr:nvCxnSpPr>
      <xdr:spPr bwMode="auto">
        <a:xfrm>
          <a:off x="2908300" y="6656815"/>
          <a:ext cx="698500" cy="14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50414</xdr:rowOff>
    </xdr:from>
    <xdr:to>
      <xdr:col>5</xdr:col>
      <xdr:colOff>34925</xdr:colOff>
      <xdr:row>35</xdr:row>
      <xdr:rowOff>152014</xdr:rowOff>
    </xdr:to>
    <xdr:sp macro="" textlink="">
      <xdr:nvSpPr>
        <xdr:cNvPr id="129" name="円/楕円 128"/>
        <xdr:cNvSpPr/>
      </xdr:nvSpPr>
      <xdr:spPr bwMode="auto">
        <a:xfrm>
          <a:off x="5600700" y="6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238391</xdr:rowOff>
    </xdr:from>
    <xdr:ext cx="762000" cy="259045"/>
    <xdr:sp macro="" textlink="">
      <xdr:nvSpPr>
        <xdr:cNvPr id="130" name="人口1人当たり決算額の推移該当値テキスト445"/>
        <xdr:cNvSpPr txBox="1"/>
      </xdr:nvSpPr>
      <xdr:spPr>
        <a:xfrm>
          <a:off x="5740400" y="6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277025</xdr:rowOff>
    </xdr:from>
    <xdr:to>
      <xdr:col>4</xdr:col>
      <xdr:colOff>520700</xdr:colOff>
      <xdr:row>35</xdr:row>
      <xdr:rowOff>35725</xdr:rowOff>
    </xdr:to>
    <xdr:sp macro="" textlink="">
      <xdr:nvSpPr>
        <xdr:cNvPr id="131" name="円/楕円 130"/>
        <xdr:cNvSpPr/>
      </xdr:nvSpPr>
      <xdr:spPr bwMode="auto">
        <a:xfrm>
          <a:off x="4953000" y="654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45902</xdr:rowOff>
    </xdr:from>
    <xdr:ext cx="736600" cy="259045"/>
    <xdr:sp macro="" textlink="">
      <xdr:nvSpPr>
        <xdr:cNvPr id="132" name="テキスト ボックス 131"/>
        <xdr:cNvSpPr txBox="1"/>
      </xdr:nvSpPr>
      <xdr:spPr>
        <a:xfrm>
          <a:off x="4622800" y="631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114353</xdr:rowOff>
    </xdr:from>
    <xdr:to>
      <xdr:col>3</xdr:col>
      <xdr:colOff>955675</xdr:colOff>
      <xdr:row>35</xdr:row>
      <xdr:rowOff>215953</xdr:rowOff>
    </xdr:to>
    <xdr:sp macro="" textlink="">
      <xdr:nvSpPr>
        <xdr:cNvPr id="133" name="円/楕円 132"/>
        <xdr:cNvSpPr/>
      </xdr:nvSpPr>
      <xdr:spPr bwMode="auto">
        <a:xfrm>
          <a:off x="4254500" y="672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200730</xdr:rowOff>
    </xdr:from>
    <xdr:ext cx="762000" cy="259045"/>
    <xdr:sp macro="" textlink="">
      <xdr:nvSpPr>
        <xdr:cNvPr id="134" name="テキスト ボックス 133"/>
        <xdr:cNvSpPr txBox="1"/>
      </xdr:nvSpPr>
      <xdr:spPr>
        <a:xfrm>
          <a:off x="3924300" y="68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141031</xdr:rowOff>
    </xdr:from>
    <xdr:to>
      <xdr:col>3</xdr:col>
      <xdr:colOff>257175</xdr:colOff>
      <xdr:row>35</xdr:row>
      <xdr:rowOff>242631</xdr:rowOff>
    </xdr:to>
    <xdr:sp macro="" textlink="">
      <xdr:nvSpPr>
        <xdr:cNvPr id="135" name="円/楕円 134"/>
        <xdr:cNvSpPr/>
      </xdr:nvSpPr>
      <xdr:spPr bwMode="auto">
        <a:xfrm>
          <a:off x="3556000" y="675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227408</xdr:rowOff>
    </xdr:from>
    <xdr:ext cx="762000" cy="259045"/>
    <xdr:sp macro="" textlink="">
      <xdr:nvSpPr>
        <xdr:cNvPr id="136" name="テキスト ボックス 135"/>
        <xdr:cNvSpPr txBox="1"/>
      </xdr:nvSpPr>
      <xdr:spPr>
        <a:xfrm>
          <a:off x="3225800" y="683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338565</xdr:rowOff>
    </xdr:from>
    <xdr:to>
      <xdr:col>2</xdr:col>
      <xdr:colOff>692150</xdr:colOff>
      <xdr:row>35</xdr:row>
      <xdr:rowOff>97265</xdr:rowOff>
    </xdr:to>
    <xdr:sp macro="" textlink="">
      <xdr:nvSpPr>
        <xdr:cNvPr id="137" name="円/楕円 136"/>
        <xdr:cNvSpPr/>
      </xdr:nvSpPr>
      <xdr:spPr bwMode="auto">
        <a:xfrm>
          <a:off x="2857500" y="660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82042</xdr:rowOff>
    </xdr:from>
    <xdr:ext cx="762000" cy="259045"/>
    <xdr:sp macro="" textlink="">
      <xdr:nvSpPr>
        <xdr:cNvPr id="138" name="テキスト ボックス 137"/>
        <xdr:cNvSpPr txBox="1"/>
      </xdr:nvSpPr>
      <xdr:spPr>
        <a:xfrm>
          <a:off x="2527300" y="66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165880</xdr:rowOff>
    </xdr:from>
    <xdr:to>
      <xdr:col>6</xdr:col>
      <xdr:colOff>511175</xdr:colOff>
      <xdr:row>38</xdr:row>
      <xdr:rowOff>8407</xdr:rowOff>
    </xdr:to>
    <xdr:cxnSp macro="">
      <xdr:nvCxnSpPr>
        <xdr:cNvPr id="63" name="直線コネクタ 62"/>
        <xdr:cNvCxnSpPr/>
      </xdr:nvCxnSpPr>
      <xdr:spPr>
        <a:xfrm flipV="1">
          <a:off x="3797300" y="6509530"/>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10443</xdr:rowOff>
    </xdr:from>
    <xdr:to>
      <xdr:col>5</xdr:col>
      <xdr:colOff>358775</xdr:colOff>
      <xdr:row>38</xdr:row>
      <xdr:rowOff>8407</xdr:rowOff>
    </xdr:to>
    <xdr:cxnSp macro="">
      <xdr:nvCxnSpPr>
        <xdr:cNvPr id="66" name="直線コネクタ 65"/>
        <xdr:cNvCxnSpPr/>
      </xdr:nvCxnSpPr>
      <xdr:spPr>
        <a:xfrm>
          <a:off x="2908300" y="6354093"/>
          <a:ext cx="889000" cy="1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10443</xdr:rowOff>
    </xdr:from>
    <xdr:to>
      <xdr:col>4</xdr:col>
      <xdr:colOff>155575</xdr:colOff>
      <xdr:row>37</xdr:row>
      <xdr:rowOff>59070</xdr:rowOff>
    </xdr:to>
    <xdr:cxnSp macro="">
      <xdr:nvCxnSpPr>
        <xdr:cNvPr id="69" name="直線コネクタ 68"/>
        <xdr:cNvCxnSpPr/>
      </xdr:nvCxnSpPr>
      <xdr:spPr>
        <a:xfrm flipV="1">
          <a:off x="2019300" y="6354093"/>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36982</xdr:rowOff>
    </xdr:from>
    <xdr:to>
      <xdr:col>2</xdr:col>
      <xdr:colOff>638175</xdr:colOff>
      <xdr:row>37</xdr:row>
      <xdr:rowOff>59070</xdr:rowOff>
    </xdr:to>
    <xdr:cxnSp macro="">
      <xdr:nvCxnSpPr>
        <xdr:cNvPr id="72" name="直線コネクタ 71"/>
        <xdr:cNvCxnSpPr/>
      </xdr:nvCxnSpPr>
      <xdr:spPr>
        <a:xfrm>
          <a:off x="1130300" y="6380632"/>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115080</xdr:rowOff>
    </xdr:from>
    <xdr:to>
      <xdr:col>6</xdr:col>
      <xdr:colOff>561975</xdr:colOff>
      <xdr:row>38</xdr:row>
      <xdr:rowOff>45230</xdr:rowOff>
    </xdr:to>
    <xdr:sp macro="" textlink="">
      <xdr:nvSpPr>
        <xdr:cNvPr id="82" name="円/楕円 81"/>
        <xdr:cNvSpPr/>
      </xdr:nvSpPr>
      <xdr:spPr>
        <a:xfrm>
          <a:off x="4584700" y="64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93507</xdr:rowOff>
    </xdr:from>
    <xdr:ext cx="534377" cy="259045"/>
    <xdr:sp macro="" textlink="">
      <xdr:nvSpPr>
        <xdr:cNvPr id="83" name="人件費該当値テキスト"/>
        <xdr:cNvSpPr txBox="1"/>
      </xdr:nvSpPr>
      <xdr:spPr>
        <a:xfrm>
          <a:off x="4686300" y="64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129057</xdr:rowOff>
    </xdr:from>
    <xdr:to>
      <xdr:col>5</xdr:col>
      <xdr:colOff>409575</xdr:colOff>
      <xdr:row>38</xdr:row>
      <xdr:rowOff>59207</xdr:rowOff>
    </xdr:to>
    <xdr:sp macro="" textlink="">
      <xdr:nvSpPr>
        <xdr:cNvPr id="84" name="円/楕円 83"/>
        <xdr:cNvSpPr/>
      </xdr:nvSpPr>
      <xdr:spPr>
        <a:xfrm>
          <a:off x="3746500" y="64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50334</xdr:rowOff>
    </xdr:from>
    <xdr:ext cx="534377" cy="259045"/>
    <xdr:sp macro="" textlink="">
      <xdr:nvSpPr>
        <xdr:cNvPr id="85" name="テキスト ボックス 84"/>
        <xdr:cNvSpPr txBox="1"/>
      </xdr:nvSpPr>
      <xdr:spPr>
        <a:xfrm>
          <a:off x="3530111" y="65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131093</xdr:rowOff>
    </xdr:from>
    <xdr:to>
      <xdr:col>4</xdr:col>
      <xdr:colOff>206375</xdr:colOff>
      <xdr:row>37</xdr:row>
      <xdr:rowOff>61243</xdr:rowOff>
    </xdr:to>
    <xdr:sp macro="" textlink="">
      <xdr:nvSpPr>
        <xdr:cNvPr id="86" name="円/楕円 85"/>
        <xdr:cNvSpPr/>
      </xdr:nvSpPr>
      <xdr:spPr>
        <a:xfrm>
          <a:off x="2857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52370</xdr:rowOff>
    </xdr:from>
    <xdr:ext cx="534377" cy="259045"/>
    <xdr:sp macro="" textlink="">
      <xdr:nvSpPr>
        <xdr:cNvPr id="87" name="テキスト ボックス 86"/>
        <xdr:cNvSpPr txBox="1"/>
      </xdr:nvSpPr>
      <xdr:spPr>
        <a:xfrm>
          <a:off x="2641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8270</xdr:rowOff>
    </xdr:from>
    <xdr:to>
      <xdr:col>3</xdr:col>
      <xdr:colOff>3175</xdr:colOff>
      <xdr:row>37</xdr:row>
      <xdr:rowOff>109870</xdr:rowOff>
    </xdr:to>
    <xdr:sp macro="" textlink="">
      <xdr:nvSpPr>
        <xdr:cNvPr id="88" name="円/楕円 87"/>
        <xdr:cNvSpPr/>
      </xdr:nvSpPr>
      <xdr:spPr>
        <a:xfrm>
          <a:off x="1968500" y="63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100997</xdr:rowOff>
    </xdr:from>
    <xdr:ext cx="534377" cy="259045"/>
    <xdr:sp macro="" textlink="">
      <xdr:nvSpPr>
        <xdr:cNvPr id="89" name="テキスト ボックス 88"/>
        <xdr:cNvSpPr txBox="1"/>
      </xdr:nvSpPr>
      <xdr:spPr>
        <a:xfrm>
          <a:off x="1752111" y="64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157632</xdr:rowOff>
    </xdr:from>
    <xdr:to>
      <xdr:col>1</xdr:col>
      <xdr:colOff>485775</xdr:colOff>
      <xdr:row>37</xdr:row>
      <xdr:rowOff>87782</xdr:rowOff>
    </xdr:to>
    <xdr:sp macro="" textlink="">
      <xdr:nvSpPr>
        <xdr:cNvPr id="90" name="円/楕円 89"/>
        <xdr:cNvSpPr/>
      </xdr:nvSpPr>
      <xdr:spPr>
        <a:xfrm>
          <a:off x="1079500" y="63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78909</xdr:rowOff>
    </xdr:from>
    <xdr:ext cx="534377" cy="259045"/>
    <xdr:sp macro="" textlink="">
      <xdr:nvSpPr>
        <xdr:cNvPr id="91" name="テキスト ボックス 90"/>
        <xdr:cNvSpPr txBox="1"/>
      </xdr:nvSpPr>
      <xdr:spPr>
        <a:xfrm>
          <a:off x="863111" y="64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53328</xdr:rowOff>
    </xdr:from>
    <xdr:to>
      <xdr:col>6</xdr:col>
      <xdr:colOff>511175</xdr:colOff>
      <xdr:row>57</xdr:row>
      <xdr:rowOff>66767</xdr:rowOff>
    </xdr:to>
    <xdr:cxnSp macro="">
      <xdr:nvCxnSpPr>
        <xdr:cNvPr id="118" name="直線コネクタ 117"/>
        <xdr:cNvCxnSpPr/>
      </xdr:nvCxnSpPr>
      <xdr:spPr>
        <a:xfrm flipV="1">
          <a:off x="3797300" y="9825978"/>
          <a:ext cx="8382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49108</xdr:rowOff>
    </xdr:from>
    <xdr:to>
      <xdr:col>5</xdr:col>
      <xdr:colOff>358775</xdr:colOff>
      <xdr:row>57</xdr:row>
      <xdr:rowOff>66767</xdr:rowOff>
    </xdr:to>
    <xdr:cxnSp macro="">
      <xdr:nvCxnSpPr>
        <xdr:cNvPr id="121" name="直線コネクタ 120"/>
        <xdr:cNvCxnSpPr/>
      </xdr:nvCxnSpPr>
      <xdr:spPr>
        <a:xfrm>
          <a:off x="2908300" y="9821758"/>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49108</xdr:rowOff>
    </xdr:from>
    <xdr:to>
      <xdr:col>4</xdr:col>
      <xdr:colOff>155575</xdr:colOff>
      <xdr:row>57</xdr:row>
      <xdr:rowOff>80508</xdr:rowOff>
    </xdr:to>
    <xdr:cxnSp macro="">
      <xdr:nvCxnSpPr>
        <xdr:cNvPr id="124" name="直線コネクタ 123"/>
        <xdr:cNvCxnSpPr/>
      </xdr:nvCxnSpPr>
      <xdr:spPr>
        <a:xfrm flipV="1">
          <a:off x="2019300" y="9821758"/>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136936</xdr:rowOff>
    </xdr:from>
    <xdr:ext cx="534377" cy="259045"/>
    <xdr:sp macro="" textlink="">
      <xdr:nvSpPr>
        <xdr:cNvPr id="126" name="テキスト ボックス 125"/>
        <xdr:cNvSpPr txBox="1"/>
      </xdr:nvSpPr>
      <xdr:spPr>
        <a:xfrm>
          <a:off x="2641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75902</xdr:rowOff>
    </xdr:from>
    <xdr:to>
      <xdr:col>2</xdr:col>
      <xdr:colOff>638175</xdr:colOff>
      <xdr:row>57</xdr:row>
      <xdr:rowOff>80508</xdr:rowOff>
    </xdr:to>
    <xdr:cxnSp macro="">
      <xdr:nvCxnSpPr>
        <xdr:cNvPr id="127" name="直線コネクタ 126"/>
        <xdr:cNvCxnSpPr/>
      </xdr:nvCxnSpPr>
      <xdr:spPr>
        <a:xfrm>
          <a:off x="1130300" y="9848552"/>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2528</xdr:rowOff>
    </xdr:from>
    <xdr:to>
      <xdr:col>6</xdr:col>
      <xdr:colOff>561975</xdr:colOff>
      <xdr:row>57</xdr:row>
      <xdr:rowOff>104128</xdr:rowOff>
    </xdr:to>
    <xdr:sp macro="" textlink="">
      <xdr:nvSpPr>
        <xdr:cNvPr id="137" name="円/楕円 136"/>
        <xdr:cNvSpPr/>
      </xdr:nvSpPr>
      <xdr:spPr>
        <a:xfrm>
          <a:off x="4584700" y="9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25405</xdr:rowOff>
    </xdr:from>
    <xdr:ext cx="599010" cy="259045"/>
    <xdr:sp macro="" textlink="">
      <xdr:nvSpPr>
        <xdr:cNvPr id="138" name="物件費該当値テキスト"/>
        <xdr:cNvSpPr txBox="1"/>
      </xdr:nvSpPr>
      <xdr:spPr>
        <a:xfrm>
          <a:off x="4686300" y="962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15967</xdr:rowOff>
    </xdr:from>
    <xdr:to>
      <xdr:col>5</xdr:col>
      <xdr:colOff>409575</xdr:colOff>
      <xdr:row>57</xdr:row>
      <xdr:rowOff>117567</xdr:rowOff>
    </xdr:to>
    <xdr:sp macro="" textlink="">
      <xdr:nvSpPr>
        <xdr:cNvPr id="139" name="円/楕円 138"/>
        <xdr:cNvSpPr/>
      </xdr:nvSpPr>
      <xdr:spPr>
        <a:xfrm>
          <a:off x="3746500" y="9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108694</xdr:rowOff>
    </xdr:from>
    <xdr:ext cx="599010" cy="259045"/>
    <xdr:sp macro="" textlink="">
      <xdr:nvSpPr>
        <xdr:cNvPr id="140" name="テキスト ボックス 139"/>
        <xdr:cNvSpPr txBox="1"/>
      </xdr:nvSpPr>
      <xdr:spPr>
        <a:xfrm>
          <a:off x="3497794" y="988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169758</xdr:rowOff>
    </xdr:from>
    <xdr:to>
      <xdr:col>4</xdr:col>
      <xdr:colOff>206375</xdr:colOff>
      <xdr:row>57</xdr:row>
      <xdr:rowOff>99908</xdr:rowOff>
    </xdr:to>
    <xdr:sp macro="" textlink="">
      <xdr:nvSpPr>
        <xdr:cNvPr id="141" name="円/楕円 140"/>
        <xdr:cNvSpPr/>
      </xdr:nvSpPr>
      <xdr:spPr>
        <a:xfrm>
          <a:off x="2857500" y="97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116435</xdr:rowOff>
    </xdr:from>
    <xdr:ext cx="599010" cy="259045"/>
    <xdr:sp macro="" textlink="">
      <xdr:nvSpPr>
        <xdr:cNvPr id="142" name="テキスト ボックス 141"/>
        <xdr:cNvSpPr txBox="1"/>
      </xdr:nvSpPr>
      <xdr:spPr>
        <a:xfrm>
          <a:off x="2608794" y="95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29708</xdr:rowOff>
    </xdr:from>
    <xdr:to>
      <xdr:col>3</xdr:col>
      <xdr:colOff>3175</xdr:colOff>
      <xdr:row>57</xdr:row>
      <xdr:rowOff>131308</xdr:rowOff>
    </xdr:to>
    <xdr:sp macro="" textlink="">
      <xdr:nvSpPr>
        <xdr:cNvPr id="143" name="円/楕円 142"/>
        <xdr:cNvSpPr/>
      </xdr:nvSpPr>
      <xdr:spPr>
        <a:xfrm>
          <a:off x="1968500" y="98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122435</xdr:rowOff>
    </xdr:from>
    <xdr:ext cx="599010" cy="259045"/>
    <xdr:sp macro="" textlink="">
      <xdr:nvSpPr>
        <xdr:cNvPr id="144" name="テキスト ボックス 143"/>
        <xdr:cNvSpPr txBox="1"/>
      </xdr:nvSpPr>
      <xdr:spPr>
        <a:xfrm>
          <a:off x="1719794" y="98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25102</xdr:rowOff>
    </xdr:from>
    <xdr:to>
      <xdr:col>1</xdr:col>
      <xdr:colOff>485775</xdr:colOff>
      <xdr:row>57</xdr:row>
      <xdr:rowOff>126702</xdr:rowOff>
    </xdr:to>
    <xdr:sp macro="" textlink="">
      <xdr:nvSpPr>
        <xdr:cNvPr id="145" name="円/楕円 144"/>
        <xdr:cNvSpPr/>
      </xdr:nvSpPr>
      <xdr:spPr>
        <a:xfrm>
          <a:off x="1079500" y="97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143229</xdr:rowOff>
    </xdr:from>
    <xdr:ext cx="599010" cy="259045"/>
    <xdr:sp macro="" textlink="">
      <xdr:nvSpPr>
        <xdr:cNvPr id="146" name="テキスト ボックス 145"/>
        <xdr:cNvSpPr txBox="1"/>
      </xdr:nvSpPr>
      <xdr:spPr>
        <a:xfrm>
          <a:off x="830794" y="95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89819</xdr:rowOff>
    </xdr:from>
    <xdr:to>
      <xdr:col>6</xdr:col>
      <xdr:colOff>511175</xdr:colOff>
      <xdr:row>78</xdr:row>
      <xdr:rowOff>95808</xdr:rowOff>
    </xdr:to>
    <xdr:cxnSp macro="">
      <xdr:nvCxnSpPr>
        <xdr:cNvPr id="173" name="直線コネクタ 172"/>
        <xdr:cNvCxnSpPr/>
      </xdr:nvCxnSpPr>
      <xdr:spPr>
        <a:xfrm>
          <a:off x="3797300" y="13462919"/>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89453</xdr:rowOff>
    </xdr:from>
    <xdr:to>
      <xdr:col>5</xdr:col>
      <xdr:colOff>358775</xdr:colOff>
      <xdr:row>78</xdr:row>
      <xdr:rowOff>89819</xdr:rowOff>
    </xdr:to>
    <xdr:cxnSp macro="">
      <xdr:nvCxnSpPr>
        <xdr:cNvPr id="176" name="直線コネクタ 175"/>
        <xdr:cNvCxnSpPr/>
      </xdr:nvCxnSpPr>
      <xdr:spPr>
        <a:xfrm>
          <a:off x="2908300" y="1346255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89453</xdr:rowOff>
    </xdr:from>
    <xdr:to>
      <xdr:col>4</xdr:col>
      <xdr:colOff>155575</xdr:colOff>
      <xdr:row>78</xdr:row>
      <xdr:rowOff>105662</xdr:rowOff>
    </xdr:to>
    <xdr:cxnSp macro="">
      <xdr:nvCxnSpPr>
        <xdr:cNvPr id="179" name="直線コネクタ 178"/>
        <xdr:cNvCxnSpPr/>
      </xdr:nvCxnSpPr>
      <xdr:spPr>
        <a:xfrm flipV="1">
          <a:off x="2019300" y="13462553"/>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87213</xdr:rowOff>
    </xdr:from>
    <xdr:to>
      <xdr:col>2</xdr:col>
      <xdr:colOff>638175</xdr:colOff>
      <xdr:row>78</xdr:row>
      <xdr:rowOff>105662</xdr:rowOff>
    </xdr:to>
    <xdr:cxnSp macro="">
      <xdr:nvCxnSpPr>
        <xdr:cNvPr id="182" name="直線コネクタ 181"/>
        <xdr:cNvCxnSpPr/>
      </xdr:nvCxnSpPr>
      <xdr:spPr>
        <a:xfrm>
          <a:off x="1130300" y="13460313"/>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45008</xdr:rowOff>
    </xdr:from>
    <xdr:to>
      <xdr:col>6</xdr:col>
      <xdr:colOff>561975</xdr:colOff>
      <xdr:row>78</xdr:row>
      <xdr:rowOff>146608</xdr:rowOff>
    </xdr:to>
    <xdr:sp macro="" textlink="">
      <xdr:nvSpPr>
        <xdr:cNvPr id="192" name="円/楕円 191"/>
        <xdr:cNvSpPr/>
      </xdr:nvSpPr>
      <xdr:spPr>
        <a:xfrm>
          <a:off x="45847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131385</xdr:rowOff>
    </xdr:from>
    <xdr:ext cx="469744" cy="259045"/>
    <xdr:sp macro="" textlink="">
      <xdr:nvSpPr>
        <xdr:cNvPr id="193" name="維持補修費該当値テキスト"/>
        <xdr:cNvSpPr txBox="1"/>
      </xdr:nvSpPr>
      <xdr:spPr>
        <a:xfrm>
          <a:off x="4686300" y="133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39019</xdr:rowOff>
    </xdr:from>
    <xdr:to>
      <xdr:col>5</xdr:col>
      <xdr:colOff>409575</xdr:colOff>
      <xdr:row>78</xdr:row>
      <xdr:rowOff>140619</xdr:rowOff>
    </xdr:to>
    <xdr:sp macro="" textlink="">
      <xdr:nvSpPr>
        <xdr:cNvPr id="194" name="円/楕円 193"/>
        <xdr:cNvSpPr/>
      </xdr:nvSpPr>
      <xdr:spPr>
        <a:xfrm>
          <a:off x="3746500" y="13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131746</xdr:rowOff>
    </xdr:from>
    <xdr:ext cx="469744" cy="259045"/>
    <xdr:sp macro="" textlink="">
      <xdr:nvSpPr>
        <xdr:cNvPr id="195" name="テキスト ボックス 194"/>
        <xdr:cNvSpPr txBox="1"/>
      </xdr:nvSpPr>
      <xdr:spPr>
        <a:xfrm>
          <a:off x="3562427" y="135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38653</xdr:rowOff>
    </xdr:from>
    <xdr:to>
      <xdr:col>4</xdr:col>
      <xdr:colOff>206375</xdr:colOff>
      <xdr:row>78</xdr:row>
      <xdr:rowOff>140253</xdr:rowOff>
    </xdr:to>
    <xdr:sp macro="" textlink="">
      <xdr:nvSpPr>
        <xdr:cNvPr id="196" name="円/楕円 195"/>
        <xdr:cNvSpPr/>
      </xdr:nvSpPr>
      <xdr:spPr>
        <a:xfrm>
          <a:off x="2857500" y="13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131380</xdr:rowOff>
    </xdr:from>
    <xdr:ext cx="469744" cy="259045"/>
    <xdr:sp macro="" textlink="">
      <xdr:nvSpPr>
        <xdr:cNvPr id="197" name="テキスト ボックス 196"/>
        <xdr:cNvSpPr txBox="1"/>
      </xdr:nvSpPr>
      <xdr:spPr>
        <a:xfrm>
          <a:off x="2673427" y="135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54862</xdr:rowOff>
    </xdr:from>
    <xdr:to>
      <xdr:col>3</xdr:col>
      <xdr:colOff>3175</xdr:colOff>
      <xdr:row>78</xdr:row>
      <xdr:rowOff>156462</xdr:rowOff>
    </xdr:to>
    <xdr:sp macro="" textlink="">
      <xdr:nvSpPr>
        <xdr:cNvPr id="198" name="円/楕円 197"/>
        <xdr:cNvSpPr/>
      </xdr:nvSpPr>
      <xdr:spPr>
        <a:xfrm>
          <a:off x="1968500" y="134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147589</xdr:rowOff>
    </xdr:from>
    <xdr:ext cx="469744" cy="259045"/>
    <xdr:sp macro="" textlink="">
      <xdr:nvSpPr>
        <xdr:cNvPr id="199" name="テキスト ボックス 198"/>
        <xdr:cNvSpPr txBox="1"/>
      </xdr:nvSpPr>
      <xdr:spPr>
        <a:xfrm>
          <a:off x="1784427" y="135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36413</xdr:rowOff>
    </xdr:from>
    <xdr:to>
      <xdr:col>1</xdr:col>
      <xdr:colOff>485775</xdr:colOff>
      <xdr:row>78</xdr:row>
      <xdr:rowOff>138013</xdr:rowOff>
    </xdr:to>
    <xdr:sp macro="" textlink="">
      <xdr:nvSpPr>
        <xdr:cNvPr id="200" name="円/楕円 199"/>
        <xdr:cNvSpPr/>
      </xdr:nvSpPr>
      <xdr:spPr>
        <a:xfrm>
          <a:off x="1079500" y="134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129140</xdr:rowOff>
    </xdr:from>
    <xdr:ext cx="469744" cy="259045"/>
    <xdr:sp macro="" textlink="">
      <xdr:nvSpPr>
        <xdr:cNvPr id="201" name="テキスト ボックス 200"/>
        <xdr:cNvSpPr txBox="1"/>
      </xdr:nvSpPr>
      <xdr:spPr>
        <a:xfrm>
          <a:off x="895427" y="135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16103</xdr:rowOff>
    </xdr:from>
    <xdr:to>
      <xdr:col>6</xdr:col>
      <xdr:colOff>511175</xdr:colOff>
      <xdr:row>95</xdr:row>
      <xdr:rowOff>37725</xdr:rowOff>
    </xdr:to>
    <xdr:cxnSp macro="">
      <xdr:nvCxnSpPr>
        <xdr:cNvPr id="231" name="直線コネクタ 230"/>
        <xdr:cNvCxnSpPr/>
      </xdr:nvCxnSpPr>
      <xdr:spPr>
        <a:xfrm>
          <a:off x="3797300" y="16303853"/>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16103</xdr:rowOff>
    </xdr:from>
    <xdr:to>
      <xdr:col>5</xdr:col>
      <xdr:colOff>358775</xdr:colOff>
      <xdr:row>95</xdr:row>
      <xdr:rowOff>158159</xdr:rowOff>
    </xdr:to>
    <xdr:cxnSp macro="">
      <xdr:nvCxnSpPr>
        <xdr:cNvPr id="234" name="直線コネクタ 233"/>
        <xdr:cNvCxnSpPr/>
      </xdr:nvCxnSpPr>
      <xdr:spPr>
        <a:xfrm flipV="1">
          <a:off x="2908300" y="16303853"/>
          <a:ext cx="889000" cy="1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158159</xdr:rowOff>
    </xdr:from>
    <xdr:to>
      <xdr:col>4</xdr:col>
      <xdr:colOff>155575</xdr:colOff>
      <xdr:row>96</xdr:row>
      <xdr:rowOff>14312</xdr:rowOff>
    </xdr:to>
    <xdr:cxnSp macro="">
      <xdr:nvCxnSpPr>
        <xdr:cNvPr id="237" name="直線コネクタ 236"/>
        <xdr:cNvCxnSpPr/>
      </xdr:nvCxnSpPr>
      <xdr:spPr>
        <a:xfrm flipV="1">
          <a:off x="2019300" y="16445909"/>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14312</xdr:rowOff>
    </xdr:from>
    <xdr:to>
      <xdr:col>2</xdr:col>
      <xdr:colOff>638175</xdr:colOff>
      <xdr:row>96</xdr:row>
      <xdr:rowOff>28124</xdr:rowOff>
    </xdr:to>
    <xdr:cxnSp macro="">
      <xdr:nvCxnSpPr>
        <xdr:cNvPr id="240" name="直線コネクタ 239"/>
        <xdr:cNvCxnSpPr/>
      </xdr:nvCxnSpPr>
      <xdr:spPr>
        <a:xfrm flipV="1">
          <a:off x="1130300" y="16473512"/>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158375</xdr:rowOff>
    </xdr:from>
    <xdr:to>
      <xdr:col>6</xdr:col>
      <xdr:colOff>561975</xdr:colOff>
      <xdr:row>95</xdr:row>
      <xdr:rowOff>88525</xdr:rowOff>
    </xdr:to>
    <xdr:sp macro="" textlink="">
      <xdr:nvSpPr>
        <xdr:cNvPr id="250" name="円/楕円 249"/>
        <xdr:cNvSpPr/>
      </xdr:nvSpPr>
      <xdr:spPr>
        <a:xfrm>
          <a:off x="4584700" y="16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9802</xdr:rowOff>
    </xdr:from>
    <xdr:ext cx="534377" cy="259045"/>
    <xdr:sp macro="" textlink="">
      <xdr:nvSpPr>
        <xdr:cNvPr id="251" name="扶助費該当値テキスト"/>
        <xdr:cNvSpPr txBox="1"/>
      </xdr:nvSpPr>
      <xdr:spPr>
        <a:xfrm>
          <a:off x="4686300" y="161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136753</xdr:rowOff>
    </xdr:from>
    <xdr:to>
      <xdr:col>5</xdr:col>
      <xdr:colOff>409575</xdr:colOff>
      <xdr:row>95</xdr:row>
      <xdr:rowOff>66903</xdr:rowOff>
    </xdr:to>
    <xdr:sp macro="" textlink="">
      <xdr:nvSpPr>
        <xdr:cNvPr id="252" name="円/楕円 251"/>
        <xdr:cNvSpPr/>
      </xdr:nvSpPr>
      <xdr:spPr>
        <a:xfrm>
          <a:off x="3746500" y="162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58030</xdr:rowOff>
    </xdr:from>
    <xdr:ext cx="534377" cy="259045"/>
    <xdr:sp macro="" textlink="">
      <xdr:nvSpPr>
        <xdr:cNvPr id="253" name="テキスト ボックス 252"/>
        <xdr:cNvSpPr txBox="1"/>
      </xdr:nvSpPr>
      <xdr:spPr>
        <a:xfrm>
          <a:off x="3530111" y="163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107359</xdr:rowOff>
    </xdr:from>
    <xdr:to>
      <xdr:col>4</xdr:col>
      <xdr:colOff>206375</xdr:colOff>
      <xdr:row>96</xdr:row>
      <xdr:rowOff>37509</xdr:rowOff>
    </xdr:to>
    <xdr:sp macro="" textlink="">
      <xdr:nvSpPr>
        <xdr:cNvPr id="254" name="円/楕円 253"/>
        <xdr:cNvSpPr/>
      </xdr:nvSpPr>
      <xdr:spPr>
        <a:xfrm>
          <a:off x="2857500" y="163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28636</xdr:rowOff>
    </xdr:from>
    <xdr:ext cx="534377" cy="259045"/>
    <xdr:sp macro="" textlink="">
      <xdr:nvSpPr>
        <xdr:cNvPr id="255" name="テキスト ボックス 254"/>
        <xdr:cNvSpPr txBox="1"/>
      </xdr:nvSpPr>
      <xdr:spPr>
        <a:xfrm>
          <a:off x="2641111" y="164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134962</xdr:rowOff>
    </xdr:from>
    <xdr:to>
      <xdr:col>3</xdr:col>
      <xdr:colOff>3175</xdr:colOff>
      <xdr:row>96</xdr:row>
      <xdr:rowOff>65112</xdr:rowOff>
    </xdr:to>
    <xdr:sp macro="" textlink="">
      <xdr:nvSpPr>
        <xdr:cNvPr id="256" name="円/楕円 255"/>
        <xdr:cNvSpPr/>
      </xdr:nvSpPr>
      <xdr:spPr>
        <a:xfrm>
          <a:off x="1968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56239</xdr:rowOff>
    </xdr:from>
    <xdr:ext cx="534377" cy="259045"/>
    <xdr:sp macro="" textlink="">
      <xdr:nvSpPr>
        <xdr:cNvPr id="257" name="テキスト ボックス 256"/>
        <xdr:cNvSpPr txBox="1"/>
      </xdr:nvSpPr>
      <xdr:spPr>
        <a:xfrm>
          <a:off x="1752111" y="165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148774</xdr:rowOff>
    </xdr:from>
    <xdr:to>
      <xdr:col>1</xdr:col>
      <xdr:colOff>485775</xdr:colOff>
      <xdr:row>96</xdr:row>
      <xdr:rowOff>78924</xdr:rowOff>
    </xdr:to>
    <xdr:sp macro="" textlink="">
      <xdr:nvSpPr>
        <xdr:cNvPr id="258" name="円/楕円 257"/>
        <xdr:cNvSpPr/>
      </xdr:nvSpPr>
      <xdr:spPr>
        <a:xfrm>
          <a:off x="1079500" y="164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70051</xdr:rowOff>
    </xdr:from>
    <xdr:ext cx="534377" cy="259045"/>
    <xdr:sp macro="" textlink="">
      <xdr:nvSpPr>
        <xdr:cNvPr id="259" name="テキスト ボックス 258"/>
        <xdr:cNvSpPr txBox="1"/>
      </xdr:nvSpPr>
      <xdr:spPr>
        <a:xfrm>
          <a:off x="863111" y="165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101003</xdr:rowOff>
    </xdr:from>
    <xdr:to>
      <xdr:col>15</xdr:col>
      <xdr:colOff>180975</xdr:colOff>
      <xdr:row>36</xdr:row>
      <xdr:rowOff>117434</xdr:rowOff>
    </xdr:to>
    <xdr:cxnSp macro="">
      <xdr:nvCxnSpPr>
        <xdr:cNvPr id="287" name="直線コネクタ 286"/>
        <xdr:cNvCxnSpPr/>
      </xdr:nvCxnSpPr>
      <xdr:spPr>
        <a:xfrm>
          <a:off x="9639300" y="6273203"/>
          <a:ext cx="8382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101003</xdr:rowOff>
    </xdr:from>
    <xdr:to>
      <xdr:col>14</xdr:col>
      <xdr:colOff>28575</xdr:colOff>
      <xdr:row>36</xdr:row>
      <xdr:rowOff>161710</xdr:rowOff>
    </xdr:to>
    <xdr:cxnSp macro="">
      <xdr:nvCxnSpPr>
        <xdr:cNvPr id="290" name="直線コネクタ 289"/>
        <xdr:cNvCxnSpPr/>
      </xdr:nvCxnSpPr>
      <xdr:spPr>
        <a:xfrm flipV="1">
          <a:off x="8750300" y="6273203"/>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82605</xdr:rowOff>
    </xdr:from>
    <xdr:to>
      <xdr:col>12</xdr:col>
      <xdr:colOff>511175</xdr:colOff>
      <xdr:row>36</xdr:row>
      <xdr:rowOff>161710</xdr:rowOff>
    </xdr:to>
    <xdr:cxnSp macro="">
      <xdr:nvCxnSpPr>
        <xdr:cNvPr id="293" name="直線コネクタ 292"/>
        <xdr:cNvCxnSpPr/>
      </xdr:nvCxnSpPr>
      <xdr:spPr>
        <a:xfrm>
          <a:off x="7861300" y="6254805"/>
          <a:ext cx="889000" cy="7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82605</xdr:rowOff>
    </xdr:from>
    <xdr:to>
      <xdr:col>11</xdr:col>
      <xdr:colOff>307975</xdr:colOff>
      <xdr:row>36</xdr:row>
      <xdr:rowOff>98890</xdr:rowOff>
    </xdr:to>
    <xdr:cxnSp macro="">
      <xdr:nvCxnSpPr>
        <xdr:cNvPr id="296" name="直線コネクタ 295"/>
        <xdr:cNvCxnSpPr/>
      </xdr:nvCxnSpPr>
      <xdr:spPr>
        <a:xfrm flipV="1">
          <a:off x="6972300" y="6254805"/>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66634</xdr:rowOff>
    </xdr:from>
    <xdr:to>
      <xdr:col>15</xdr:col>
      <xdr:colOff>231775</xdr:colOff>
      <xdr:row>36</xdr:row>
      <xdr:rowOff>168234</xdr:rowOff>
    </xdr:to>
    <xdr:sp macro="" textlink="">
      <xdr:nvSpPr>
        <xdr:cNvPr id="306" name="円/楕円 305"/>
        <xdr:cNvSpPr/>
      </xdr:nvSpPr>
      <xdr:spPr>
        <a:xfrm>
          <a:off x="10426700" y="62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45061</xdr:rowOff>
    </xdr:from>
    <xdr:ext cx="534377" cy="259045"/>
    <xdr:sp macro="" textlink="">
      <xdr:nvSpPr>
        <xdr:cNvPr id="307" name="補助費等該当値テキスト"/>
        <xdr:cNvSpPr txBox="1"/>
      </xdr:nvSpPr>
      <xdr:spPr>
        <a:xfrm>
          <a:off x="10528300" y="62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50203</xdr:rowOff>
    </xdr:from>
    <xdr:to>
      <xdr:col>14</xdr:col>
      <xdr:colOff>79375</xdr:colOff>
      <xdr:row>36</xdr:row>
      <xdr:rowOff>151803</xdr:rowOff>
    </xdr:to>
    <xdr:sp macro="" textlink="">
      <xdr:nvSpPr>
        <xdr:cNvPr id="308" name="円/楕円 307"/>
        <xdr:cNvSpPr/>
      </xdr:nvSpPr>
      <xdr:spPr>
        <a:xfrm>
          <a:off x="9588500" y="62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168330</xdr:rowOff>
    </xdr:from>
    <xdr:ext cx="534377" cy="259045"/>
    <xdr:sp macro="" textlink="">
      <xdr:nvSpPr>
        <xdr:cNvPr id="309" name="テキスト ボックス 308"/>
        <xdr:cNvSpPr txBox="1"/>
      </xdr:nvSpPr>
      <xdr:spPr>
        <a:xfrm>
          <a:off x="9372111" y="599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110910</xdr:rowOff>
    </xdr:from>
    <xdr:to>
      <xdr:col>12</xdr:col>
      <xdr:colOff>561975</xdr:colOff>
      <xdr:row>37</xdr:row>
      <xdr:rowOff>41060</xdr:rowOff>
    </xdr:to>
    <xdr:sp macro="" textlink="">
      <xdr:nvSpPr>
        <xdr:cNvPr id="310" name="円/楕円 309"/>
        <xdr:cNvSpPr/>
      </xdr:nvSpPr>
      <xdr:spPr>
        <a:xfrm>
          <a:off x="8699500" y="62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32187</xdr:rowOff>
    </xdr:from>
    <xdr:ext cx="534377" cy="259045"/>
    <xdr:sp macro="" textlink="">
      <xdr:nvSpPr>
        <xdr:cNvPr id="311" name="テキスト ボックス 310"/>
        <xdr:cNvSpPr txBox="1"/>
      </xdr:nvSpPr>
      <xdr:spPr>
        <a:xfrm>
          <a:off x="8483111" y="63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31805</xdr:rowOff>
    </xdr:from>
    <xdr:to>
      <xdr:col>11</xdr:col>
      <xdr:colOff>358775</xdr:colOff>
      <xdr:row>36</xdr:row>
      <xdr:rowOff>133405</xdr:rowOff>
    </xdr:to>
    <xdr:sp macro="" textlink="">
      <xdr:nvSpPr>
        <xdr:cNvPr id="312" name="円/楕円 311"/>
        <xdr:cNvSpPr/>
      </xdr:nvSpPr>
      <xdr:spPr>
        <a:xfrm>
          <a:off x="7810500" y="62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149932</xdr:rowOff>
    </xdr:from>
    <xdr:ext cx="534377" cy="259045"/>
    <xdr:sp macro="" textlink="">
      <xdr:nvSpPr>
        <xdr:cNvPr id="313" name="テキスト ボックス 312"/>
        <xdr:cNvSpPr txBox="1"/>
      </xdr:nvSpPr>
      <xdr:spPr>
        <a:xfrm>
          <a:off x="7594111" y="59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48090</xdr:rowOff>
    </xdr:from>
    <xdr:to>
      <xdr:col>10</xdr:col>
      <xdr:colOff>155575</xdr:colOff>
      <xdr:row>36</xdr:row>
      <xdr:rowOff>149690</xdr:rowOff>
    </xdr:to>
    <xdr:sp macro="" textlink="">
      <xdr:nvSpPr>
        <xdr:cNvPr id="314" name="円/楕円 313"/>
        <xdr:cNvSpPr/>
      </xdr:nvSpPr>
      <xdr:spPr>
        <a:xfrm>
          <a:off x="6921500" y="62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166217</xdr:rowOff>
    </xdr:from>
    <xdr:ext cx="534377" cy="259045"/>
    <xdr:sp macro="" textlink="">
      <xdr:nvSpPr>
        <xdr:cNvPr id="315" name="テキスト ボックス 314"/>
        <xdr:cNvSpPr txBox="1"/>
      </xdr:nvSpPr>
      <xdr:spPr>
        <a:xfrm>
          <a:off x="6705111" y="59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68911</xdr:rowOff>
    </xdr:from>
    <xdr:to>
      <xdr:col>15</xdr:col>
      <xdr:colOff>180975</xdr:colOff>
      <xdr:row>59</xdr:row>
      <xdr:rowOff>73781</xdr:rowOff>
    </xdr:to>
    <xdr:cxnSp macro="">
      <xdr:nvCxnSpPr>
        <xdr:cNvPr id="346" name="直線コネクタ 345"/>
        <xdr:cNvCxnSpPr/>
      </xdr:nvCxnSpPr>
      <xdr:spPr>
        <a:xfrm>
          <a:off x="9639300" y="10184461"/>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37712</xdr:rowOff>
    </xdr:from>
    <xdr:to>
      <xdr:col>14</xdr:col>
      <xdr:colOff>28575</xdr:colOff>
      <xdr:row>59</xdr:row>
      <xdr:rowOff>68911</xdr:rowOff>
    </xdr:to>
    <xdr:cxnSp macro="">
      <xdr:nvCxnSpPr>
        <xdr:cNvPr id="349" name="直線コネクタ 348"/>
        <xdr:cNvCxnSpPr/>
      </xdr:nvCxnSpPr>
      <xdr:spPr>
        <a:xfrm>
          <a:off x="8750300" y="10153262"/>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37712</xdr:rowOff>
    </xdr:from>
    <xdr:to>
      <xdr:col>12</xdr:col>
      <xdr:colOff>511175</xdr:colOff>
      <xdr:row>59</xdr:row>
      <xdr:rowOff>77414</xdr:rowOff>
    </xdr:to>
    <xdr:cxnSp macro="">
      <xdr:nvCxnSpPr>
        <xdr:cNvPr id="352" name="直線コネクタ 351"/>
        <xdr:cNvCxnSpPr/>
      </xdr:nvCxnSpPr>
      <xdr:spPr>
        <a:xfrm flipV="1">
          <a:off x="7861300" y="10153262"/>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101723</xdr:rowOff>
    </xdr:from>
    <xdr:ext cx="599010" cy="259045"/>
    <xdr:sp macro="" textlink="">
      <xdr:nvSpPr>
        <xdr:cNvPr id="354" name="テキスト ボックス 353"/>
        <xdr:cNvSpPr txBox="1"/>
      </xdr:nvSpPr>
      <xdr:spPr>
        <a:xfrm>
          <a:off x="8450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77414</xdr:rowOff>
    </xdr:from>
    <xdr:to>
      <xdr:col>11</xdr:col>
      <xdr:colOff>307975</xdr:colOff>
      <xdr:row>59</xdr:row>
      <xdr:rowOff>85284</xdr:rowOff>
    </xdr:to>
    <xdr:cxnSp macro="">
      <xdr:nvCxnSpPr>
        <xdr:cNvPr id="355" name="直線コネクタ 354"/>
        <xdr:cNvCxnSpPr/>
      </xdr:nvCxnSpPr>
      <xdr:spPr>
        <a:xfrm flipV="1">
          <a:off x="6972300" y="10192964"/>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22981</xdr:rowOff>
    </xdr:from>
    <xdr:to>
      <xdr:col>15</xdr:col>
      <xdr:colOff>231775</xdr:colOff>
      <xdr:row>59</xdr:row>
      <xdr:rowOff>124581</xdr:rowOff>
    </xdr:to>
    <xdr:sp macro="" textlink="">
      <xdr:nvSpPr>
        <xdr:cNvPr id="365" name="円/楕円 364"/>
        <xdr:cNvSpPr/>
      </xdr:nvSpPr>
      <xdr:spPr>
        <a:xfrm>
          <a:off x="10426700" y="10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18111</xdr:rowOff>
    </xdr:from>
    <xdr:to>
      <xdr:col>14</xdr:col>
      <xdr:colOff>79375</xdr:colOff>
      <xdr:row>59</xdr:row>
      <xdr:rowOff>119711</xdr:rowOff>
    </xdr:to>
    <xdr:sp macro="" textlink="">
      <xdr:nvSpPr>
        <xdr:cNvPr id="367" name="円/楕円 366"/>
        <xdr:cNvSpPr/>
      </xdr:nvSpPr>
      <xdr:spPr>
        <a:xfrm>
          <a:off x="9588500" y="101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110838</xdr:rowOff>
    </xdr:from>
    <xdr:ext cx="534377" cy="259045"/>
    <xdr:sp macro="" textlink="">
      <xdr:nvSpPr>
        <xdr:cNvPr id="368" name="テキスト ボックス 367"/>
        <xdr:cNvSpPr txBox="1"/>
      </xdr:nvSpPr>
      <xdr:spPr>
        <a:xfrm>
          <a:off x="9372111" y="102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158362</xdr:rowOff>
    </xdr:from>
    <xdr:to>
      <xdr:col>12</xdr:col>
      <xdr:colOff>561975</xdr:colOff>
      <xdr:row>59</xdr:row>
      <xdr:rowOff>88512</xdr:rowOff>
    </xdr:to>
    <xdr:sp macro="" textlink="">
      <xdr:nvSpPr>
        <xdr:cNvPr id="369" name="円/楕円 368"/>
        <xdr:cNvSpPr/>
      </xdr:nvSpPr>
      <xdr:spPr>
        <a:xfrm>
          <a:off x="8699500" y="101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105039</xdr:rowOff>
    </xdr:from>
    <xdr:ext cx="599010" cy="259045"/>
    <xdr:sp macro="" textlink="">
      <xdr:nvSpPr>
        <xdr:cNvPr id="370" name="テキスト ボックス 369"/>
        <xdr:cNvSpPr txBox="1"/>
      </xdr:nvSpPr>
      <xdr:spPr>
        <a:xfrm>
          <a:off x="8450794" y="987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26614</xdr:rowOff>
    </xdr:from>
    <xdr:to>
      <xdr:col>11</xdr:col>
      <xdr:colOff>358775</xdr:colOff>
      <xdr:row>59</xdr:row>
      <xdr:rowOff>128214</xdr:rowOff>
    </xdr:to>
    <xdr:sp macro="" textlink="">
      <xdr:nvSpPr>
        <xdr:cNvPr id="371" name="円/楕円 370"/>
        <xdr:cNvSpPr/>
      </xdr:nvSpPr>
      <xdr:spPr>
        <a:xfrm>
          <a:off x="7810500" y="101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119341</xdr:rowOff>
    </xdr:from>
    <xdr:ext cx="534377" cy="259045"/>
    <xdr:sp macro="" textlink="">
      <xdr:nvSpPr>
        <xdr:cNvPr id="372" name="テキスト ボックス 371"/>
        <xdr:cNvSpPr txBox="1"/>
      </xdr:nvSpPr>
      <xdr:spPr>
        <a:xfrm>
          <a:off x="7594111" y="102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34484</xdr:rowOff>
    </xdr:from>
    <xdr:to>
      <xdr:col>10</xdr:col>
      <xdr:colOff>155575</xdr:colOff>
      <xdr:row>59</xdr:row>
      <xdr:rowOff>136084</xdr:rowOff>
    </xdr:to>
    <xdr:sp macro="" textlink="">
      <xdr:nvSpPr>
        <xdr:cNvPr id="373" name="円/楕円 372"/>
        <xdr:cNvSpPr/>
      </xdr:nvSpPr>
      <xdr:spPr>
        <a:xfrm>
          <a:off x="6921500" y="101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127211</xdr:rowOff>
    </xdr:from>
    <xdr:ext cx="534377" cy="259045"/>
    <xdr:sp macro="" textlink="">
      <xdr:nvSpPr>
        <xdr:cNvPr id="374" name="テキスト ボックス 373"/>
        <xdr:cNvSpPr txBox="1"/>
      </xdr:nvSpPr>
      <xdr:spPr>
        <a:xfrm>
          <a:off x="6705111" y="102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134100</xdr:rowOff>
    </xdr:from>
    <xdr:to>
      <xdr:col>15</xdr:col>
      <xdr:colOff>180975</xdr:colOff>
      <xdr:row>78</xdr:row>
      <xdr:rowOff>137930</xdr:rowOff>
    </xdr:to>
    <xdr:cxnSp macro="">
      <xdr:nvCxnSpPr>
        <xdr:cNvPr id="401" name="直線コネクタ 400"/>
        <xdr:cNvCxnSpPr/>
      </xdr:nvCxnSpPr>
      <xdr:spPr>
        <a:xfrm>
          <a:off x="9639300" y="13507200"/>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87130</xdr:rowOff>
    </xdr:from>
    <xdr:to>
      <xdr:col>15</xdr:col>
      <xdr:colOff>231775</xdr:colOff>
      <xdr:row>79</xdr:row>
      <xdr:rowOff>17280</xdr:rowOff>
    </xdr:to>
    <xdr:sp macro="" textlink="">
      <xdr:nvSpPr>
        <xdr:cNvPr id="411" name="円/楕円 410"/>
        <xdr:cNvSpPr/>
      </xdr:nvSpPr>
      <xdr:spPr>
        <a:xfrm>
          <a:off x="10426700" y="13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83300</xdr:rowOff>
    </xdr:from>
    <xdr:to>
      <xdr:col>14</xdr:col>
      <xdr:colOff>79375</xdr:colOff>
      <xdr:row>79</xdr:row>
      <xdr:rowOff>13450</xdr:rowOff>
    </xdr:to>
    <xdr:sp macro="" textlink="">
      <xdr:nvSpPr>
        <xdr:cNvPr id="413" name="円/楕円 412"/>
        <xdr:cNvSpPr/>
      </xdr:nvSpPr>
      <xdr:spPr>
        <a:xfrm>
          <a:off x="9588500" y="134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4577</xdr:rowOff>
    </xdr:from>
    <xdr:ext cx="534377" cy="259045"/>
    <xdr:sp macro="" textlink="">
      <xdr:nvSpPr>
        <xdr:cNvPr id="414" name="テキスト ボックス 413"/>
        <xdr:cNvSpPr txBox="1"/>
      </xdr:nvSpPr>
      <xdr:spPr>
        <a:xfrm>
          <a:off x="9372111" y="135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14331</xdr:rowOff>
    </xdr:from>
    <xdr:to>
      <xdr:col>15</xdr:col>
      <xdr:colOff>180975</xdr:colOff>
      <xdr:row>97</xdr:row>
      <xdr:rowOff>23009</xdr:rowOff>
    </xdr:to>
    <xdr:cxnSp macro="">
      <xdr:nvCxnSpPr>
        <xdr:cNvPr id="441" name="直線コネクタ 440"/>
        <xdr:cNvCxnSpPr/>
      </xdr:nvCxnSpPr>
      <xdr:spPr>
        <a:xfrm>
          <a:off x="9639300" y="16644981"/>
          <a:ext cx="8382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143659</xdr:rowOff>
    </xdr:from>
    <xdr:to>
      <xdr:col>15</xdr:col>
      <xdr:colOff>231775</xdr:colOff>
      <xdr:row>97</xdr:row>
      <xdr:rowOff>73809</xdr:rowOff>
    </xdr:to>
    <xdr:sp macro="" textlink="">
      <xdr:nvSpPr>
        <xdr:cNvPr id="451" name="円/楕円 450"/>
        <xdr:cNvSpPr/>
      </xdr:nvSpPr>
      <xdr:spPr>
        <a:xfrm>
          <a:off x="10426700" y="166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166536</xdr:rowOff>
    </xdr:from>
    <xdr:ext cx="534377" cy="259045"/>
    <xdr:sp macro="" textlink="">
      <xdr:nvSpPr>
        <xdr:cNvPr id="452" name="普通建設事業費 （ うち更新整備　）該当値テキスト"/>
        <xdr:cNvSpPr txBox="1"/>
      </xdr:nvSpPr>
      <xdr:spPr>
        <a:xfrm>
          <a:off x="10528300" y="1645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63,023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134981</xdr:rowOff>
    </xdr:from>
    <xdr:to>
      <xdr:col>14</xdr:col>
      <xdr:colOff>79375</xdr:colOff>
      <xdr:row>97</xdr:row>
      <xdr:rowOff>65131</xdr:rowOff>
    </xdr:to>
    <xdr:sp macro="" textlink="">
      <xdr:nvSpPr>
        <xdr:cNvPr id="453" name="円/楕円 452"/>
        <xdr:cNvSpPr/>
      </xdr:nvSpPr>
      <xdr:spPr>
        <a:xfrm>
          <a:off x="9588500" y="165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81658</xdr:rowOff>
    </xdr:from>
    <xdr:ext cx="534377" cy="259045"/>
    <xdr:sp macro="" textlink="">
      <xdr:nvSpPr>
        <xdr:cNvPr id="454" name="テキスト ボックス 453"/>
        <xdr:cNvSpPr txBox="1"/>
      </xdr:nvSpPr>
      <xdr:spPr>
        <a:xfrm>
          <a:off x="9372111" y="163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115411</xdr:rowOff>
    </xdr:from>
    <xdr:to>
      <xdr:col>23</xdr:col>
      <xdr:colOff>517525</xdr:colOff>
      <xdr:row>37</xdr:row>
      <xdr:rowOff>169315</xdr:rowOff>
    </xdr:to>
    <xdr:cxnSp macro="">
      <xdr:nvCxnSpPr>
        <xdr:cNvPr id="479" name="直線コネクタ 478"/>
        <xdr:cNvCxnSpPr/>
      </xdr:nvCxnSpPr>
      <xdr:spPr>
        <a:xfrm flipV="1">
          <a:off x="15481300" y="6459061"/>
          <a:ext cx="8382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167789</xdr:rowOff>
    </xdr:from>
    <xdr:to>
      <xdr:col>22</xdr:col>
      <xdr:colOff>365125</xdr:colOff>
      <xdr:row>37</xdr:row>
      <xdr:rowOff>169315</xdr:rowOff>
    </xdr:to>
    <xdr:cxnSp macro="">
      <xdr:nvCxnSpPr>
        <xdr:cNvPr id="482" name="直線コネクタ 481"/>
        <xdr:cNvCxnSpPr/>
      </xdr:nvCxnSpPr>
      <xdr:spPr>
        <a:xfrm>
          <a:off x="14592300" y="6511439"/>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128281</xdr:rowOff>
    </xdr:from>
    <xdr:to>
      <xdr:col>21</xdr:col>
      <xdr:colOff>161925</xdr:colOff>
      <xdr:row>37</xdr:row>
      <xdr:rowOff>167789</xdr:rowOff>
    </xdr:to>
    <xdr:cxnSp macro="">
      <xdr:nvCxnSpPr>
        <xdr:cNvPr id="485" name="直線コネクタ 484"/>
        <xdr:cNvCxnSpPr/>
      </xdr:nvCxnSpPr>
      <xdr:spPr>
        <a:xfrm>
          <a:off x="13703300" y="6471931"/>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70966</xdr:rowOff>
    </xdr:from>
    <xdr:to>
      <xdr:col>19</xdr:col>
      <xdr:colOff>644525</xdr:colOff>
      <xdr:row>37</xdr:row>
      <xdr:rowOff>128281</xdr:rowOff>
    </xdr:to>
    <xdr:cxnSp macro="">
      <xdr:nvCxnSpPr>
        <xdr:cNvPr id="488" name="直線コネクタ 487"/>
        <xdr:cNvCxnSpPr/>
      </xdr:nvCxnSpPr>
      <xdr:spPr>
        <a:xfrm>
          <a:off x="12814300" y="6414616"/>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13920</xdr:rowOff>
    </xdr:from>
    <xdr:ext cx="469744" cy="259045"/>
    <xdr:sp macro="" textlink="">
      <xdr:nvSpPr>
        <xdr:cNvPr id="490" name="テキスト ボックス 489"/>
        <xdr:cNvSpPr txBox="1"/>
      </xdr:nvSpPr>
      <xdr:spPr>
        <a:xfrm>
          <a:off x="13468427" y="65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18173</xdr:rowOff>
    </xdr:from>
    <xdr:ext cx="469744" cy="259045"/>
    <xdr:sp macro="" textlink="">
      <xdr:nvSpPr>
        <xdr:cNvPr id="492" name="テキスト ボックス 491"/>
        <xdr:cNvSpPr txBox="1"/>
      </xdr:nvSpPr>
      <xdr:spPr>
        <a:xfrm>
          <a:off x="12579427" y="65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64611</xdr:rowOff>
    </xdr:from>
    <xdr:to>
      <xdr:col>23</xdr:col>
      <xdr:colOff>568325</xdr:colOff>
      <xdr:row>37</xdr:row>
      <xdr:rowOff>166212</xdr:rowOff>
    </xdr:to>
    <xdr:sp macro="" textlink="">
      <xdr:nvSpPr>
        <xdr:cNvPr id="498" name="円/楕円 497"/>
        <xdr:cNvSpPr/>
      </xdr:nvSpPr>
      <xdr:spPr>
        <a:xfrm>
          <a:off x="16268700" y="6408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23988</xdr:rowOff>
    </xdr:from>
    <xdr:ext cx="534377" cy="259045"/>
    <xdr:sp macro="" textlink="">
      <xdr:nvSpPr>
        <xdr:cNvPr id="499" name="災害復旧事業費該当値テキスト"/>
        <xdr:cNvSpPr txBox="1"/>
      </xdr:nvSpPr>
      <xdr:spPr>
        <a:xfrm>
          <a:off x="16370300" y="6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118515</xdr:rowOff>
    </xdr:from>
    <xdr:to>
      <xdr:col>22</xdr:col>
      <xdr:colOff>415925</xdr:colOff>
      <xdr:row>38</xdr:row>
      <xdr:rowOff>48665</xdr:rowOff>
    </xdr:to>
    <xdr:sp macro="" textlink="">
      <xdr:nvSpPr>
        <xdr:cNvPr id="500" name="円/楕円 499"/>
        <xdr:cNvSpPr/>
      </xdr:nvSpPr>
      <xdr:spPr>
        <a:xfrm>
          <a:off x="15430500" y="64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39792</xdr:rowOff>
    </xdr:from>
    <xdr:ext cx="469744" cy="259045"/>
    <xdr:sp macro="" textlink="">
      <xdr:nvSpPr>
        <xdr:cNvPr id="501" name="テキスト ボックス 500"/>
        <xdr:cNvSpPr txBox="1"/>
      </xdr:nvSpPr>
      <xdr:spPr>
        <a:xfrm>
          <a:off x="15246427" y="655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116989</xdr:rowOff>
    </xdr:from>
    <xdr:to>
      <xdr:col>21</xdr:col>
      <xdr:colOff>212725</xdr:colOff>
      <xdr:row>38</xdr:row>
      <xdr:rowOff>47140</xdr:rowOff>
    </xdr:to>
    <xdr:sp macro="" textlink="">
      <xdr:nvSpPr>
        <xdr:cNvPr id="502" name="円/楕円 501"/>
        <xdr:cNvSpPr/>
      </xdr:nvSpPr>
      <xdr:spPr>
        <a:xfrm>
          <a:off x="14541500" y="6460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38266</xdr:rowOff>
    </xdr:from>
    <xdr:ext cx="469744" cy="259045"/>
    <xdr:sp macro="" textlink="">
      <xdr:nvSpPr>
        <xdr:cNvPr id="503" name="テキスト ボックス 502"/>
        <xdr:cNvSpPr txBox="1"/>
      </xdr:nvSpPr>
      <xdr:spPr>
        <a:xfrm>
          <a:off x="14357427" y="65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77481</xdr:rowOff>
    </xdr:from>
    <xdr:to>
      <xdr:col>20</xdr:col>
      <xdr:colOff>9525</xdr:colOff>
      <xdr:row>38</xdr:row>
      <xdr:rowOff>7631</xdr:rowOff>
    </xdr:to>
    <xdr:sp macro="" textlink="">
      <xdr:nvSpPr>
        <xdr:cNvPr id="504" name="円/楕円 503"/>
        <xdr:cNvSpPr/>
      </xdr:nvSpPr>
      <xdr:spPr>
        <a:xfrm>
          <a:off x="13652500" y="64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24158</xdr:rowOff>
    </xdr:from>
    <xdr:ext cx="534377" cy="259045"/>
    <xdr:sp macro="" textlink="">
      <xdr:nvSpPr>
        <xdr:cNvPr id="505" name="テキスト ボックス 504"/>
        <xdr:cNvSpPr txBox="1"/>
      </xdr:nvSpPr>
      <xdr:spPr>
        <a:xfrm>
          <a:off x="13436111" y="6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20166</xdr:rowOff>
    </xdr:from>
    <xdr:to>
      <xdr:col>18</xdr:col>
      <xdr:colOff>492125</xdr:colOff>
      <xdr:row>37</xdr:row>
      <xdr:rowOff>121766</xdr:rowOff>
    </xdr:to>
    <xdr:sp macro="" textlink="">
      <xdr:nvSpPr>
        <xdr:cNvPr id="506" name="円/楕円 505"/>
        <xdr:cNvSpPr/>
      </xdr:nvSpPr>
      <xdr:spPr>
        <a:xfrm>
          <a:off x="12763500" y="63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138293</xdr:rowOff>
    </xdr:from>
    <xdr:ext cx="534377" cy="259045"/>
    <xdr:sp macro="" textlink="">
      <xdr:nvSpPr>
        <xdr:cNvPr id="507" name="テキスト ボックス 506"/>
        <xdr:cNvSpPr txBox="1"/>
      </xdr:nvSpPr>
      <xdr:spPr>
        <a:xfrm>
          <a:off x="12547111" y="613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17742</xdr:rowOff>
    </xdr:from>
    <xdr:to>
      <xdr:col>23</xdr:col>
      <xdr:colOff>517525</xdr:colOff>
      <xdr:row>76</xdr:row>
      <xdr:rowOff>33150</xdr:rowOff>
    </xdr:to>
    <xdr:cxnSp macro="">
      <xdr:nvCxnSpPr>
        <xdr:cNvPr id="581" name="直線コネクタ 580"/>
        <xdr:cNvCxnSpPr/>
      </xdr:nvCxnSpPr>
      <xdr:spPr>
        <a:xfrm>
          <a:off x="15481300" y="13047942"/>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17742</xdr:rowOff>
    </xdr:from>
    <xdr:to>
      <xdr:col>22</xdr:col>
      <xdr:colOff>365125</xdr:colOff>
      <xdr:row>76</xdr:row>
      <xdr:rowOff>33737</xdr:rowOff>
    </xdr:to>
    <xdr:cxnSp macro="">
      <xdr:nvCxnSpPr>
        <xdr:cNvPr id="584" name="直線コネクタ 583"/>
        <xdr:cNvCxnSpPr/>
      </xdr:nvCxnSpPr>
      <xdr:spPr>
        <a:xfrm flipV="1">
          <a:off x="14592300" y="13047942"/>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33737</xdr:rowOff>
    </xdr:from>
    <xdr:to>
      <xdr:col>21</xdr:col>
      <xdr:colOff>161925</xdr:colOff>
      <xdr:row>76</xdr:row>
      <xdr:rowOff>36533</xdr:rowOff>
    </xdr:to>
    <xdr:cxnSp macro="">
      <xdr:nvCxnSpPr>
        <xdr:cNvPr id="587" name="直線コネクタ 586"/>
        <xdr:cNvCxnSpPr/>
      </xdr:nvCxnSpPr>
      <xdr:spPr>
        <a:xfrm flipV="1">
          <a:off x="13703300" y="1306393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19050</xdr:rowOff>
    </xdr:from>
    <xdr:to>
      <xdr:col>19</xdr:col>
      <xdr:colOff>644525</xdr:colOff>
      <xdr:row>76</xdr:row>
      <xdr:rowOff>36533</xdr:rowOff>
    </xdr:to>
    <xdr:cxnSp macro="">
      <xdr:nvCxnSpPr>
        <xdr:cNvPr id="590" name="直線コネクタ 589"/>
        <xdr:cNvCxnSpPr/>
      </xdr:nvCxnSpPr>
      <xdr:spPr>
        <a:xfrm>
          <a:off x="12814300" y="13049250"/>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153800</xdr:rowOff>
    </xdr:from>
    <xdr:to>
      <xdr:col>23</xdr:col>
      <xdr:colOff>568325</xdr:colOff>
      <xdr:row>76</xdr:row>
      <xdr:rowOff>83950</xdr:rowOff>
    </xdr:to>
    <xdr:sp macro="" textlink="">
      <xdr:nvSpPr>
        <xdr:cNvPr id="600" name="円/楕円 599"/>
        <xdr:cNvSpPr/>
      </xdr:nvSpPr>
      <xdr:spPr>
        <a:xfrm>
          <a:off x="16268700" y="130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132227</xdr:rowOff>
    </xdr:from>
    <xdr:ext cx="534377" cy="259045"/>
    <xdr:sp macro="" textlink="">
      <xdr:nvSpPr>
        <xdr:cNvPr id="601" name="公債費該当値テキスト"/>
        <xdr:cNvSpPr txBox="1"/>
      </xdr:nvSpPr>
      <xdr:spPr>
        <a:xfrm>
          <a:off x="16370300" y="129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138392</xdr:rowOff>
    </xdr:from>
    <xdr:to>
      <xdr:col>22</xdr:col>
      <xdr:colOff>415925</xdr:colOff>
      <xdr:row>76</xdr:row>
      <xdr:rowOff>68542</xdr:rowOff>
    </xdr:to>
    <xdr:sp macro="" textlink="">
      <xdr:nvSpPr>
        <xdr:cNvPr id="602" name="円/楕円 601"/>
        <xdr:cNvSpPr/>
      </xdr:nvSpPr>
      <xdr:spPr>
        <a:xfrm>
          <a:off x="15430500" y="129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59669</xdr:rowOff>
    </xdr:from>
    <xdr:ext cx="534377" cy="259045"/>
    <xdr:sp macro="" textlink="">
      <xdr:nvSpPr>
        <xdr:cNvPr id="603" name="テキスト ボックス 602"/>
        <xdr:cNvSpPr txBox="1"/>
      </xdr:nvSpPr>
      <xdr:spPr>
        <a:xfrm>
          <a:off x="15214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154387</xdr:rowOff>
    </xdr:from>
    <xdr:to>
      <xdr:col>21</xdr:col>
      <xdr:colOff>212725</xdr:colOff>
      <xdr:row>76</xdr:row>
      <xdr:rowOff>84537</xdr:rowOff>
    </xdr:to>
    <xdr:sp macro="" textlink="">
      <xdr:nvSpPr>
        <xdr:cNvPr id="604" name="円/楕円 603"/>
        <xdr:cNvSpPr/>
      </xdr:nvSpPr>
      <xdr:spPr>
        <a:xfrm>
          <a:off x="14541500" y="130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75664</xdr:rowOff>
    </xdr:from>
    <xdr:ext cx="534377" cy="259045"/>
    <xdr:sp macro="" textlink="">
      <xdr:nvSpPr>
        <xdr:cNvPr id="605" name="テキスト ボックス 604"/>
        <xdr:cNvSpPr txBox="1"/>
      </xdr:nvSpPr>
      <xdr:spPr>
        <a:xfrm>
          <a:off x="14325111" y="1310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157183</xdr:rowOff>
    </xdr:from>
    <xdr:to>
      <xdr:col>20</xdr:col>
      <xdr:colOff>9525</xdr:colOff>
      <xdr:row>76</xdr:row>
      <xdr:rowOff>87333</xdr:rowOff>
    </xdr:to>
    <xdr:sp macro="" textlink="">
      <xdr:nvSpPr>
        <xdr:cNvPr id="606" name="円/楕円 605"/>
        <xdr:cNvSpPr/>
      </xdr:nvSpPr>
      <xdr:spPr>
        <a:xfrm>
          <a:off x="13652500" y="130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78460</xdr:rowOff>
    </xdr:from>
    <xdr:ext cx="534377" cy="259045"/>
    <xdr:sp macro="" textlink="">
      <xdr:nvSpPr>
        <xdr:cNvPr id="607" name="テキスト ボックス 606"/>
        <xdr:cNvSpPr txBox="1"/>
      </xdr:nvSpPr>
      <xdr:spPr>
        <a:xfrm>
          <a:off x="13436111" y="131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139701</xdr:rowOff>
    </xdr:from>
    <xdr:to>
      <xdr:col>18</xdr:col>
      <xdr:colOff>492125</xdr:colOff>
      <xdr:row>76</xdr:row>
      <xdr:rowOff>69850</xdr:rowOff>
    </xdr:to>
    <xdr:sp macro="" textlink="">
      <xdr:nvSpPr>
        <xdr:cNvPr id="608" name="円/楕円 607"/>
        <xdr:cNvSpPr/>
      </xdr:nvSpPr>
      <xdr:spPr>
        <a:xfrm>
          <a:off x="12763500" y="129984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60977</xdr:rowOff>
    </xdr:from>
    <xdr:ext cx="534377" cy="259045"/>
    <xdr:sp macro="" textlink="">
      <xdr:nvSpPr>
        <xdr:cNvPr id="609" name="テキスト ボックス 608"/>
        <xdr:cNvSpPr txBox="1"/>
      </xdr:nvSpPr>
      <xdr:spPr>
        <a:xfrm>
          <a:off x="12547111" y="1309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139432</xdr:rowOff>
    </xdr:from>
    <xdr:to>
      <xdr:col>23</xdr:col>
      <xdr:colOff>517525</xdr:colOff>
      <xdr:row>98</xdr:row>
      <xdr:rowOff>139576</xdr:rowOff>
    </xdr:to>
    <xdr:cxnSp macro="">
      <xdr:nvCxnSpPr>
        <xdr:cNvPr id="636" name="直線コネクタ 635"/>
        <xdr:cNvCxnSpPr/>
      </xdr:nvCxnSpPr>
      <xdr:spPr>
        <a:xfrm flipV="1">
          <a:off x="15481300" y="16941532"/>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139576</xdr:rowOff>
    </xdr:from>
    <xdr:to>
      <xdr:col>22</xdr:col>
      <xdr:colOff>365125</xdr:colOff>
      <xdr:row>98</xdr:row>
      <xdr:rowOff>139584</xdr:rowOff>
    </xdr:to>
    <xdr:cxnSp macro="">
      <xdr:nvCxnSpPr>
        <xdr:cNvPr id="639" name="直線コネクタ 638"/>
        <xdr:cNvCxnSpPr/>
      </xdr:nvCxnSpPr>
      <xdr:spPr>
        <a:xfrm flipV="1">
          <a:off x="14592300" y="1694167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133198</xdr:rowOff>
    </xdr:from>
    <xdr:to>
      <xdr:col>21</xdr:col>
      <xdr:colOff>161925</xdr:colOff>
      <xdr:row>98</xdr:row>
      <xdr:rowOff>139584</xdr:rowOff>
    </xdr:to>
    <xdr:cxnSp macro="">
      <xdr:nvCxnSpPr>
        <xdr:cNvPr id="642" name="直線コネクタ 641"/>
        <xdr:cNvCxnSpPr/>
      </xdr:nvCxnSpPr>
      <xdr:spPr>
        <a:xfrm>
          <a:off x="13703300" y="1693529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133198</xdr:rowOff>
    </xdr:from>
    <xdr:to>
      <xdr:col>19</xdr:col>
      <xdr:colOff>644525</xdr:colOff>
      <xdr:row>98</xdr:row>
      <xdr:rowOff>139556</xdr:rowOff>
    </xdr:to>
    <xdr:cxnSp macro="">
      <xdr:nvCxnSpPr>
        <xdr:cNvPr id="645" name="直線コネクタ 644"/>
        <xdr:cNvCxnSpPr/>
      </xdr:nvCxnSpPr>
      <xdr:spPr>
        <a:xfrm flipV="1">
          <a:off x="12814300" y="16935298"/>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88632</xdr:rowOff>
    </xdr:from>
    <xdr:to>
      <xdr:col>23</xdr:col>
      <xdr:colOff>568325</xdr:colOff>
      <xdr:row>99</xdr:row>
      <xdr:rowOff>18782</xdr:rowOff>
    </xdr:to>
    <xdr:sp macro="" textlink="">
      <xdr:nvSpPr>
        <xdr:cNvPr id="655" name="円/楕円 654"/>
        <xdr:cNvSpPr/>
      </xdr:nvSpPr>
      <xdr:spPr>
        <a:xfrm>
          <a:off x="16268700" y="168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378565" cy="259045"/>
    <xdr:sp macro="" textlink="">
      <xdr:nvSpPr>
        <xdr:cNvPr id="656" name="積立金該当値テキスト"/>
        <xdr:cNvSpPr txBox="1"/>
      </xdr:nvSpPr>
      <xdr:spPr>
        <a:xfrm>
          <a:off x="16370300" y="16851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88776</xdr:rowOff>
    </xdr:from>
    <xdr:to>
      <xdr:col>22</xdr:col>
      <xdr:colOff>415925</xdr:colOff>
      <xdr:row>99</xdr:row>
      <xdr:rowOff>18926</xdr:rowOff>
    </xdr:to>
    <xdr:sp macro="" textlink="">
      <xdr:nvSpPr>
        <xdr:cNvPr id="657" name="円/楕円 656"/>
        <xdr:cNvSpPr/>
      </xdr:nvSpPr>
      <xdr:spPr>
        <a:xfrm>
          <a:off x="15430500" y="168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10053</xdr:rowOff>
    </xdr:from>
    <xdr:ext cx="378565" cy="259045"/>
    <xdr:sp macro="" textlink="">
      <xdr:nvSpPr>
        <xdr:cNvPr id="658" name="テキスト ボックス 657"/>
        <xdr:cNvSpPr txBox="1"/>
      </xdr:nvSpPr>
      <xdr:spPr>
        <a:xfrm>
          <a:off x="15292017" y="1698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88784</xdr:rowOff>
    </xdr:from>
    <xdr:to>
      <xdr:col>21</xdr:col>
      <xdr:colOff>212725</xdr:colOff>
      <xdr:row>99</xdr:row>
      <xdr:rowOff>18934</xdr:rowOff>
    </xdr:to>
    <xdr:sp macro="" textlink="">
      <xdr:nvSpPr>
        <xdr:cNvPr id="659" name="円/楕円 658"/>
        <xdr:cNvSpPr/>
      </xdr:nvSpPr>
      <xdr:spPr>
        <a:xfrm>
          <a:off x="14541500" y="168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10061</xdr:rowOff>
    </xdr:from>
    <xdr:ext cx="378565" cy="259045"/>
    <xdr:sp macro="" textlink="">
      <xdr:nvSpPr>
        <xdr:cNvPr id="660" name="テキスト ボックス 659"/>
        <xdr:cNvSpPr txBox="1"/>
      </xdr:nvSpPr>
      <xdr:spPr>
        <a:xfrm>
          <a:off x="14403017" y="1698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82398</xdr:rowOff>
    </xdr:from>
    <xdr:to>
      <xdr:col>20</xdr:col>
      <xdr:colOff>9525</xdr:colOff>
      <xdr:row>99</xdr:row>
      <xdr:rowOff>12548</xdr:rowOff>
    </xdr:to>
    <xdr:sp macro="" textlink="">
      <xdr:nvSpPr>
        <xdr:cNvPr id="661" name="円/楕円 660"/>
        <xdr:cNvSpPr/>
      </xdr:nvSpPr>
      <xdr:spPr>
        <a:xfrm>
          <a:off x="13652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3675</xdr:rowOff>
    </xdr:from>
    <xdr:ext cx="534377" cy="259045"/>
    <xdr:sp macro="" textlink="">
      <xdr:nvSpPr>
        <xdr:cNvPr id="662" name="テキスト ボックス 661"/>
        <xdr:cNvSpPr txBox="1"/>
      </xdr:nvSpPr>
      <xdr:spPr>
        <a:xfrm>
          <a:off x="13436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88756</xdr:rowOff>
    </xdr:from>
    <xdr:to>
      <xdr:col>18</xdr:col>
      <xdr:colOff>492125</xdr:colOff>
      <xdr:row>99</xdr:row>
      <xdr:rowOff>18906</xdr:rowOff>
    </xdr:to>
    <xdr:sp macro="" textlink="">
      <xdr:nvSpPr>
        <xdr:cNvPr id="663" name="円/楕円 662"/>
        <xdr:cNvSpPr/>
      </xdr:nvSpPr>
      <xdr:spPr>
        <a:xfrm>
          <a:off x="12763500" y="168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10033</xdr:rowOff>
    </xdr:from>
    <xdr:ext cx="378565" cy="259045"/>
    <xdr:sp macro="" textlink="">
      <xdr:nvSpPr>
        <xdr:cNvPr id="664" name="テキスト ボックス 663"/>
        <xdr:cNvSpPr txBox="1"/>
      </xdr:nvSpPr>
      <xdr:spPr>
        <a:xfrm>
          <a:off x="12625017" y="169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98598</xdr:rowOff>
    </xdr:from>
    <xdr:to>
      <xdr:col>32</xdr:col>
      <xdr:colOff>187325</xdr:colOff>
      <xdr:row>35</xdr:row>
      <xdr:rowOff>152044</xdr:rowOff>
    </xdr:to>
    <xdr:cxnSp macro="">
      <xdr:nvCxnSpPr>
        <xdr:cNvPr id="691" name="直線コネクタ 690"/>
        <xdr:cNvCxnSpPr/>
      </xdr:nvCxnSpPr>
      <xdr:spPr>
        <a:xfrm>
          <a:off x="21323300" y="6099348"/>
          <a:ext cx="8382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98598</xdr:rowOff>
    </xdr:from>
    <xdr:to>
      <xdr:col>31</xdr:col>
      <xdr:colOff>34925</xdr:colOff>
      <xdr:row>36</xdr:row>
      <xdr:rowOff>142077</xdr:rowOff>
    </xdr:to>
    <xdr:cxnSp macro="">
      <xdr:nvCxnSpPr>
        <xdr:cNvPr id="694" name="直線コネクタ 693"/>
        <xdr:cNvCxnSpPr/>
      </xdr:nvCxnSpPr>
      <xdr:spPr>
        <a:xfrm flipV="1">
          <a:off x="20434300" y="6099348"/>
          <a:ext cx="889000" cy="21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130878</xdr:rowOff>
    </xdr:from>
    <xdr:ext cx="469744" cy="259045"/>
    <xdr:sp macro="" textlink="">
      <xdr:nvSpPr>
        <xdr:cNvPr id="696" name="テキスト ボックス 695"/>
        <xdr:cNvSpPr txBox="1"/>
      </xdr:nvSpPr>
      <xdr:spPr>
        <a:xfrm>
          <a:off x="21088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142077</xdr:rowOff>
    </xdr:from>
    <xdr:to>
      <xdr:col>29</xdr:col>
      <xdr:colOff>517525</xdr:colOff>
      <xdr:row>37</xdr:row>
      <xdr:rowOff>100975</xdr:rowOff>
    </xdr:to>
    <xdr:cxnSp macro="">
      <xdr:nvCxnSpPr>
        <xdr:cNvPr id="697" name="直線コネクタ 696"/>
        <xdr:cNvCxnSpPr/>
      </xdr:nvCxnSpPr>
      <xdr:spPr>
        <a:xfrm flipV="1">
          <a:off x="19545300" y="6314277"/>
          <a:ext cx="889000" cy="1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109069</xdr:rowOff>
    </xdr:from>
    <xdr:ext cx="469744" cy="259045"/>
    <xdr:sp macro="" textlink="">
      <xdr:nvSpPr>
        <xdr:cNvPr id="699" name="テキスト ボックス 698"/>
        <xdr:cNvSpPr txBox="1"/>
      </xdr:nvSpPr>
      <xdr:spPr>
        <a:xfrm>
          <a:off x="20199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100975</xdr:rowOff>
    </xdr:from>
    <xdr:to>
      <xdr:col>28</xdr:col>
      <xdr:colOff>314325</xdr:colOff>
      <xdr:row>38</xdr:row>
      <xdr:rowOff>1991</xdr:rowOff>
    </xdr:to>
    <xdr:cxnSp macro="">
      <xdr:nvCxnSpPr>
        <xdr:cNvPr id="700" name="直線コネクタ 699"/>
        <xdr:cNvCxnSpPr/>
      </xdr:nvCxnSpPr>
      <xdr:spPr>
        <a:xfrm flipV="1">
          <a:off x="18656300" y="6444625"/>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121048</xdr:rowOff>
    </xdr:from>
    <xdr:ext cx="469744" cy="259045"/>
    <xdr:sp macro="" textlink="">
      <xdr:nvSpPr>
        <xdr:cNvPr id="702" name="テキスト ボックス 701"/>
        <xdr:cNvSpPr txBox="1"/>
      </xdr:nvSpPr>
      <xdr:spPr>
        <a:xfrm>
          <a:off x="19310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140342</xdr:rowOff>
    </xdr:from>
    <xdr:ext cx="378565" cy="259045"/>
    <xdr:sp macro="" textlink="">
      <xdr:nvSpPr>
        <xdr:cNvPr id="704" name="テキスト ボックス 703"/>
        <xdr:cNvSpPr txBox="1"/>
      </xdr:nvSpPr>
      <xdr:spPr>
        <a:xfrm>
          <a:off x="18467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101244</xdr:rowOff>
    </xdr:from>
    <xdr:to>
      <xdr:col>32</xdr:col>
      <xdr:colOff>238125</xdr:colOff>
      <xdr:row>36</xdr:row>
      <xdr:rowOff>31394</xdr:rowOff>
    </xdr:to>
    <xdr:sp macro="" textlink="">
      <xdr:nvSpPr>
        <xdr:cNvPr id="710" name="円/楕円 709"/>
        <xdr:cNvSpPr/>
      </xdr:nvSpPr>
      <xdr:spPr>
        <a:xfrm>
          <a:off x="221107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124121</xdr:rowOff>
    </xdr:from>
    <xdr:ext cx="534377" cy="259045"/>
    <xdr:sp macro="" textlink="">
      <xdr:nvSpPr>
        <xdr:cNvPr id="711" name="投資及び出資金該当値テキスト"/>
        <xdr:cNvSpPr txBox="1"/>
      </xdr:nvSpPr>
      <xdr:spPr>
        <a:xfrm>
          <a:off x="22212300" y="59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47798</xdr:rowOff>
    </xdr:from>
    <xdr:to>
      <xdr:col>31</xdr:col>
      <xdr:colOff>85725</xdr:colOff>
      <xdr:row>35</xdr:row>
      <xdr:rowOff>149398</xdr:rowOff>
    </xdr:to>
    <xdr:sp macro="" textlink="">
      <xdr:nvSpPr>
        <xdr:cNvPr id="712" name="円/楕円 711"/>
        <xdr:cNvSpPr/>
      </xdr:nvSpPr>
      <xdr:spPr>
        <a:xfrm>
          <a:off x="21272500" y="60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165925</xdr:rowOff>
    </xdr:from>
    <xdr:ext cx="534377" cy="259045"/>
    <xdr:sp macro="" textlink="">
      <xdr:nvSpPr>
        <xdr:cNvPr id="713" name="テキスト ボックス 712"/>
        <xdr:cNvSpPr txBox="1"/>
      </xdr:nvSpPr>
      <xdr:spPr>
        <a:xfrm>
          <a:off x="21056111" y="58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91277</xdr:rowOff>
    </xdr:from>
    <xdr:to>
      <xdr:col>29</xdr:col>
      <xdr:colOff>568325</xdr:colOff>
      <xdr:row>37</xdr:row>
      <xdr:rowOff>21427</xdr:rowOff>
    </xdr:to>
    <xdr:sp macro="" textlink="">
      <xdr:nvSpPr>
        <xdr:cNvPr id="714" name="円/楕円 713"/>
        <xdr:cNvSpPr/>
      </xdr:nvSpPr>
      <xdr:spPr>
        <a:xfrm>
          <a:off x="20383500" y="62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37954</xdr:rowOff>
    </xdr:from>
    <xdr:ext cx="469744" cy="259045"/>
    <xdr:sp macro="" textlink="">
      <xdr:nvSpPr>
        <xdr:cNvPr id="715" name="テキスト ボックス 714"/>
        <xdr:cNvSpPr txBox="1"/>
      </xdr:nvSpPr>
      <xdr:spPr>
        <a:xfrm>
          <a:off x="20199427" y="603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50175</xdr:rowOff>
    </xdr:from>
    <xdr:to>
      <xdr:col>28</xdr:col>
      <xdr:colOff>365125</xdr:colOff>
      <xdr:row>37</xdr:row>
      <xdr:rowOff>151775</xdr:rowOff>
    </xdr:to>
    <xdr:sp macro="" textlink="">
      <xdr:nvSpPr>
        <xdr:cNvPr id="716" name="円/楕円 715"/>
        <xdr:cNvSpPr/>
      </xdr:nvSpPr>
      <xdr:spPr>
        <a:xfrm>
          <a:off x="19494500" y="63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168302</xdr:rowOff>
    </xdr:from>
    <xdr:ext cx="469744" cy="259045"/>
    <xdr:sp macro="" textlink="">
      <xdr:nvSpPr>
        <xdr:cNvPr id="717" name="テキスト ボックス 716"/>
        <xdr:cNvSpPr txBox="1"/>
      </xdr:nvSpPr>
      <xdr:spPr>
        <a:xfrm>
          <a:off x="19310427" y="616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122641</xdr:rowOff>
    </xdr:from>
    <xdr:to>
      <xdr:col>27</xdr:col>
      <xdr:colOff>161925</xdr:colOff>
      <xdr:row>38</xdr:row>
      <xdr:rowOff>52791</xdr:rowOff>
    </xdr:to>
    <xdr:sp macro="" textlink="">
      <xdr:nvSpPr>
        <xdr:cNvPr id="718" name="円/楕円 717"/>
        <xdr:cNvSpPr/>
      </xdr:nvSpPr>
      <xdr:spPr>
        <a:xfrm>
          <a:off x="18605500" y="64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69318</xdr:rowOff>
    </xdr:from>
    <xdr:ext cx="469744" cy="259045"/>
    <xdr:sp macro="" textlink="">
      <xdr:nvSpPr>
        <xdr:cNvPr id="719" name="テキスト ボックス 718"/>
        <xdr:cNvSpPr txBox="1"/>
      </xdr:nvSpPr>
      <xdr:spPr>
        <a:xfrm>
          <a:off x="18421427" y="62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151232</xdr:rowOff>
    </xdr:from>
    <xdr:to>
      <xdr:col>32</xdr:col>
      <xdr:colOff>187325</xdr:colOff>
      <xdr:row>74</xdr:row>
      <xdr:rowOff>152336</xdr:rowOff>
    </xdr:to>
    <xdr:cxnSp macro="">
      <xdr:nvCxnSpPr>
        <xdr:cNvPr id="806" name="直線コネクタ 805"/>
        <xdr:cNvCxnSpPr/>
      </xdr:nvCxnSpPr>
      <xdr:spPr>
        <a:xfrm flipV="1">
          <a:off x="21323300" y="12838532"/>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152336</xdr:rowOff>
    </xdr:from>
    <xdr:to>
      <xdr:col>31</xdr:col>
      <xdr:colOff>34925</xdr:colOff>
      <xdr:row>75</xdr:row>
      <xdr:rowOff>12103</xdr:rowOff>
    </xdr:to>
    <xdr:cxnSp macro="">
      <xdr:nvCxnSpPr>
        <xdr:cNvPr id="809" name="直線コネクタ 808"/>
        <xdr:cNvCxnSpPr/>
      </xdr:nvCxnSpPr>
      <xdr:spPr>
        <a:xfrm flipV="1">
          <a:off x="20434300" y="12839636"/>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12103</xdr:rowOff>
    </xdr:from>
    <xdr:to>
      <xdr:col>29</xdr:col>
      <xdr:colOff>517525</xdr:colOff>
      <xdr:row>75</xdr:row>
      <xdr:rowOff>140030</xdr:rowOff>
    </xdr:to>
    <xdr:cxnSp macro="">
      <xdr:nvCxnSpPr>
        <xdr:cNvPr id="812" name="直線コネクタ 811"/>
        <xdr:cNvCxnSpPr/>
      </xdr:nvCxnSpPr>
      <xdr:spPr>
        <a:xfrm flipV="1">
          <a:off x="19545300" y="12870853"/>
          <a:ext cx="889000" cy="1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140030</xdr:rowOff>
    </xdr:from>
    <xdr:to>
      <xdr:col>28</xdr:col>
      <xdr:colOff>314325</xdr:colOff>
      <xdr:row>76</xdr:row>
      <xdr:rowOff>30187</xdr:rowOff>
    </xdr:to>
    <xdr:cxnSp macro="">
      <xdr:nvCxnSpPr>
        <xdr:cNvPr id="815" name="直線コネクタ 814"/>
        <xdr:cNvCxnSpPr/>
      </xdr:nvCxnSpPr>
      <xdr:spPr>
        <a:xfrm flipV="1">
          <a:off x="18656300" y="12998780"/>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100432</xdr:rowOff>
    </xdr:from>
    <xdr:to>
      <xdr:col>32</xdr:col>
      <xdr:colOff>238125</xdr:colOff>
      <xdr:row>75</xdr:row>
      <xdr:rowOff>30582</xdr:rowOff>
    </xdr:to>
    <xdr:sp macro="" textlink="">
      <xdr:nvSpPr>
        <xdr:cNvPr id="825" name="円/楕円 824"/>
        <xdr:cNvSpPr/>
      </xdr:nvSpPr>
      <xdr:spPr>
        <a:xfrm>
          <a:off x="22110700" y="12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123309</xdr:rowOff>
    </xdr:from>
    <xdr:ext cx="534377" cy="259045"/>
    <xdr:sp macro="" textlink="">
      <xdr:nvSpPr>
        <xdr:cNvPr id="826" name="繰出金該当値テキスト"/>
        <xdr:cNvSpPr txBox="1"/>
      </xdr:nvSpPr>
      <xdr:spPr>
        <a:xfrm>
          <a:off x="22212300" y="12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101536</xdr:rowOff>
    </xdr:from>
    <xdr:to>
      <xdr:col>31</xdr:col>
      <xdr:colOff>85725</xdr:colOff>
      <xdr:row>75</xdr:row>
      <xdr:rowOff>31686</xdr:rowOff>
    </xdr:to>
    <xdr:sp macro="" textlink="">
      <xdr:nvSpPr>
        <xdr:cNvPr id="827" name="円/楕円 826"/>
        <xdr:cNvSpPr/>
      </xdr:nvSpPr>
      <xdr:spPr>
        <a:xfrm>
          <a:off x="21272500" y="127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48213</xdr:rowOff>
    </xdr:from>
    <xdr:ext cx="534377" cy="259045"/>
    <xdr:sp macro="" textlink="">
      <xdr:nvSpPr>
        <xdr:cNvPr id="828" name="テキスト ボックス 827"/>
        <xdr:cNvSpPr txBox="1"/>
      </xdr:nvSpPr>
      <xdr:spPr>
        <a:xfrm>
          <a:off x="21056111" y="125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132753</xdr:rowOff>
    </xdr:from>
    <xdr:to>
      <xdr:col>29</xdr:col>
      <xdr:colOff>568325</xdr:colOff>
      <xdr:row>75</xdr:row>
      <xdr:rowOff>62903</xdr:rowOff>
    </xdr:to>
    <xdr:sp macro="" textlink="">
      <xdr:nvSpPr>
        <xdr:cNvPr id="829" name="円/楕円 828"/>
        <xdr:cNvSpPr/>
      </xdr:nvSpPr>
      <xdr:spPr>
        <a:xfrm>
          <a:off x="20383500" y="128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79430</xdr:rowOff>
    </xdr:from>
    <xdr:ext cx="534377" cy="259045"/>
    <xdr:sp macro="" textlink="">
      <xdr:nvSpPr>
        <xdr:cNvPr id="830" name="テキスト ボックス 829"/>
        <xdr:cNvSpPr txBox="1"/>
      </xdr:nvSpPr>
      <xdr:spPr>
        <a:xfrm>
          <a:off x="20167111" y="125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89230</xdr:rowOff>
    </xdr:from>
    <xdr:to>
      <xdr:col>28</xdr:col>
      <xdr:colOff>365125</xdr:colOff>
      <xdr:row>76</xdr:row>
      <xdr:rowOff>19380</xdr:rowOff>
    </xdr:to>
    <xdr:sp macro="" textlink="">
      <xdr:nvSpPr>
        <xdr:cNvPr id="831" name="円/楕円 830"/>
        <xdr:cNvSpPr/>
      </xdr:nvSpPr>
      <xdr:spPr>
        <a:xfrm>
          <a:off x="19494500" y="129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35907</xdr:rowOff>
    </xdr:from>
    <xdr:ext cx="534377" cy="259045"/>
    <xdr:sp macro="" textlink="">
      <xdr:nvSpPr>
        <xdr:cNvPr id="832" name="テキスト ボックス 831"/>
        <xdr:cNvSpPr txBox="1"/>
      </xdr:nvSpPr>
      <xdr:spPr>
        <a:xfrm>
          <a:off x="19278111" y="127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150837</xdr:rowOff>
    </xdr:from>
    <xdr:to>
      <xdr:col>27</xdr:col>
      <xdr:colOff>161925</xdr:colOff>
      <xdr:row>76</xdr:row>
      <xdr:rowOff>80987</xdr:rowOff>
    </xdr:to>
    <xdr:sp macro="" textlink="">
      <xdr:nvSpPr>
        <xdr:cNvPr id="833" name="円/楕円 832"/>
        <xdr:cNvSpPr/>
      </xdr:nvSpPr>
      <xdr:spPr>
        <a:xfrm>
          <a:off x="18605500" y="130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97515</xdr:rowOff>
    </xdr:from>
    <xdr:ext cx="534377" cy="259045"/>
    <xdr:sp macro="" textlink="">
      <xdr:nvSpPr>
        <xdr:cNvPr id="834" name="テキスト ボックス 833"/>
        <xdr:cNvSpPr txBox="1"/>
      </xdr:nvSpPr>
      <xdr:spPr>
        <a:xfrm>
          <a:off x="18389111" y="127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597</a:t>
          </a:r>
          <a:r>
            <a:rPr kumimoji="1" lang="ja-JP" altLang="en-US" sz="1300">
              <a:latin typeface="ＭＳ Ｐゴシック"/>
            </a:rPr>
            <a:t>千円となっている。人件費は、住民一人当たり</a:t>
          </a:r>
          <a:r>
            <a:rPr kumimoji="1" lang="en-US" altLang="ja-JP" sz="1300">
              <a:latin typeface="ＭＳ Ｐゴシック"/>
            </a:rPr>
            <a:t>85</a:t>
          </a:r>
          <a:r>
            <a:rPr kumimoji="1" lang="ja-JP" altLang="en-US" sz="1300">
              <a:latin typeface="ＭＳ Ｐゴシック"/>
            </a:rPr>
            <a:t>千円となっており、平成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85</a:t>
          </a:r>
          <a:r>
            <a:rPr kumimoji="1" lang="ja-JP" altLang="en-US" sz="1300">
              <a:latin typeface="ＭＳ Ｐゴシック"/>
            </a:rPr>
            <a:t>千円程度で推移してきている。平成</a:t>
          </a:r>
          <a:r>
            <a:rPr kumimoji="1" lang="en-US" altLang="ja-JP" sz="1300">
              <a:latin typeface="ＭＳ Ｐゴシック"/>
            </a:rPr>
            <a:t>25</a:t>
          </a:r>
          <a:r>
            <a:rPr kumimoji="1" lang="ja-JP" altLang="en-US" sz="1300">
              <a:latin typeface="ＭＳ Ｐゴシック"/>
            </a:rPr>
            <a:t>年度から比較すると</a:t>
          </a:r>
          <a:r>
            <a:rPr kumimoji="1" lang="en-US" altLang="ja-JP" sz="1300">
              <a:latin typeface="ＭＳ Ｐゴシック"/>
            </a:rPr>
            <a:t>14</a:t>
          </a:r>
          <a:r>
            <a:rPr kumimoji="1" lang="ja-JP" altLang="en-US" sz="1300">
              <a:latin typeface="ＭＳ Ｐゴシック"/>
            </a:rPr>
            <a:t>％減少しており類似団体平均と比べて低い水準にある。</a:t>
          </a:r>
          <a:endParaRPr kumimoji="1" lang="en-US" altLang="ja-JP" sz="1300">
            <a:latin typeface="ＭＳ Ｐゴシック"/>
          </a:endParaRPr>
        </a:p>
        <a:p>
          <a:r>
            <a:rPr kumimoji="1" lang="ja-JP" altLang="en-US" sz="1300">
              <a:latin typeface="ＭＳ Ｐゴシック"/>
            </a:rPr>
            <a:t>　また、投資及び出資金並びに繰出金については、どちらも類似団体平均と比べて高い水準にあるが、これは水道会計への出資、公共下水道会計への繰出し等が要因である。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86741</xdr:rowOff>
    </xdr:from>
    <xdr:to>
      <xdr:col>6</xdr:col>
      <xdr:colOff>511175</xdr:colOff>
      <xdr:row>32</xdr:row>
      <xdr:rowOff>146812</xdr:rowOff>
    </xdr:to>
    <xdr:cxnSp macro="">
      <xdr:nvCxnSpPr>
        <xdr:cNvPr id="61" name="直線コネクタ 60"/>
        <xdr:cNvCxnSpPr/>
      </xdr:nvCxnSpPr>
      <xdr:spPr>
        <a:xfrm flipV="1">
          <a:off x="3797300" y="5401691"/>
          <a:ext cx="838200" cy="2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146812</xdr:rowOff>
    </xdr:from>
    <xdr:to>
      <xdr:col>5</xdr:col>
      <xdr:colOff>358775</xdr:colOff>
      <xdr:row>33</xdr:row>
      <xdr:rowOff>4445</xdr:rowOff>
    </xdr:to>
    <xdr:cxnSp macro="">
      <xdr:nvCxnSpPr>
        <xdr:cNvPr id="64" name="直線コネクタ 63"/>
        <xdr:cNvCxnSpPr/>
      </xdr:nvCxnSpPr>
      <xdr:spPr>
        <a:xfrm flipV="1">
          <a:off x="2908300" y="5633212"/>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169672</xdr:rowOff>
    </xdr:from>
    <xdr:to>
      <xdr:col>4</xdr:col>
      <xdr:colOff>155575</xdr:colOff>
      <xdr:row>33</xdr:row>
      <xdr:rowOff>4445</xdr:rowOff>
    </xdr:to>
    <xdr:cxnSp macro="">
      <xdr:nvCxnSpPr>
        <xdr:cNvPr id="67" name="直線コネクタ 66"/>
        <xdr:cNvCxnSpPr/>
      </xdr:nvCxnSpPr>
      <xdr:spPr>
        <a:xfrm>
          <a:off x="2019300" y="565607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21717</xdr:rowOff>
    </xdr:from>
    <xdr:to>
      <xdr:col>2</xdr:col>
      <xdr:colOff>638175</xdr:colOff>
      <xdr:row>32</xdr:row>
      <xdr:rowOff>169672</xdr:rowOff>
    </xdr:to>
    <xdr:cxnSp macro="">
      <xdr:nvCxnSpPr>
        <xdr:cNvPr id="70" name="直線コネクタ 69"/>
        <xdr:cNvCxnSpPr/>
      </xdr:nvCxnSpPr>
      <xdr:spPr>
        <a:xfrm>
          <a:off x="1130300" y="5508117"/>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35941</xdr:rowOff>
    </xdr:from>
    <xdr:to>
      <xdr:col>6</xdr:col>
      <xdr:colOff>561975</xdr:colOff>
      <xdr:row>31</xdr:row>
      <xdr:rowOff>137541</xdr:rowOff>
    </xdr:to>
    <xdr:sp macro="" textlink="">
      <xdr:nvSpPr>
        <xdr:cNvPr id="80" name="円/楕円 79"/>
        <xdr:cNvSpPr/>
      </xdr:nvSpPr>
      <xdr:spPr>
        <a:xfrm>
          <a:off x="4584700" y="5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58818</xdr:rowOff>
    </xdr:from>
    <xdr:ext cx="534377" cy="259045"/>
    <xdr:sp macro="" textlink="">
      <xdr:nvSpPr>
        <xdr:cNvPr id="81" name="議会費該当値テキスト"/>
        <xdr:cNvSpPr txBox="1"/>
      </xdr:nvSpPr>
      <xdr:spPr>
        <a:xfrm>
          <a:off x="4686300" y="52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96012</xdr:rowOff>
    </xdr:from>
    <xdr:to>
      <xdr:col>5</xdr:col>
      <xdr:colOff>409575</xdr:colOff>
      <xdr:row>33</xdr:row>
      <xdr:rowOff>26162</xdr:rowOff>
    </xdr:to>
    <xdr:sp macro="" textlink="">
      <xdr:nvSpPr>
        <xdr:cNvPr id="82" name="円/楕円 81"/>
        <xdr:cNvSpPr/>
      </xdr:nvSpPr>
      <xdr:spPr>
        <a:xfrm>
          <a:off x="3746500" y="55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42689</xdr:rowOff>
    </xdr:from>
    <xdr:ext cx="534377" cy="259045"/>
    <xdr:sp macro="" textlink="">
      <xdr:nvSpPr>
        <xdr:cNvPr id="83" name="テキスト ボックス 82"/>
        <xdr:cNvSpPr txBox="1"/>
      </xdr:nvSpPr>
      <xdr:spPr>
        <a:xfrm>
          <a:off x="3530111" y="53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125095</xdr:rowOff>
    </xdr:from>
    <xdr:to>
      <xdr:col>4</xdr:col>
      <xdr:colOff>206375</xdr:colOff>
      <xdr:row>33</xdr:row>
      <xdr:rowOff>55245</xdr:rowOff>
    </xdr:to>
    <xdr:sp macro="" textlink="">
      <xdr:nvSpPr>
        <xdr:cNvPr id="84" name="円/楕円 83"/>
        <xdr:cNvSpPr/>
      </xdr:nvSpPr>
      <xdr:spPr>
        <a:xfrm>
          <a:off x="2857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71772</xdr:rowOff>
    </xdr:from>
    <xdr:ext cx="534377" cy="259045"/>
    <xdr:sp macro="" textlink="">
      <xdr:nvSpPr>
        <xdr:cNvPr id="85" name="テキスト ボックス 84"/>
        <xdr:cNvSpPr txBox="1"/>
      </xdr:nvSpPr>
      <xdr:spPr>
        <a:xfrm>
          <a:off x="2641111" y="5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118872</xdr:rowOff>
    </xdr:from>
    <xdr:to>
      <xdr:col>3</xdr:col>
      <xdr:colOff>3175</xdr:colOff>
      <xdr:row>33</xdr:row>
      <xdr:rowOff>49022</xdr:rowOff>
    </xdr:to>
    <xdr:sp macro="" textlink="">
      <xdr:nvSpPr>
        <xdr:cNvPr id="86" name="円/楕円 85"/>
        <xdr:cNvSpPr/>
      </xdr:nvSpPr>
      <xdr:spPr>
        <a:xfrm>
          <a:off x="1968500" y="56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65549</xdr:rowOff>
    </xdr:from>
    <xdr:ext cx="534377" cy="259045"/>
    <xdr:sp macro="" textlink="">
      <xdr:nvSpPr>
        <xdr:cNvPr id="87" name="テキスト ボックス 86"/>
        <xdr:cNvSpPr txBox="1"/>
      </xdr:nvSpPr>
      <xdr:spPr>
        <a:xfrm>
          <a:off x="1752111" y="53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142367</xdr:rowOff>
    </xdr:from>
    <xdr:to>
      <xdr:col>1</xdr:col>
      <xdr:colOff>485775</xdr:colOff>
      <xdr:row>32</xdr:row>
      <xdr:rowOff>72517</xdr:rowOff>
    </xdr:to>
    <xdr:sp macro="" textlink="">
      <xdr:nvSpPr>
        <xdr:cNvPr id="88" name="円/楕円 87"/>
        <xdr:cNvSpPr/>
      </xdr:nvSpPr>
      <xdr:spPr>
        <a:xfrm>
          <a:off x="1079500" y="54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89044</xdr:rowOff>
    </xdr:from>
    <xdr:ext cx="534377" cy="259045"/>
    <xdr:sp macro="" textlink="">
      <xdr:nvSpPr>
        <xdr:cNvPr id="89" name="テキスト ボックス 88"/>
        <xdr:cNvSpPr txBox="1"/>
      </xdr:nvSpPr>
      <xdr:spPr>
        <a:xfrm>
          <a:off x="863111" y="52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104618</xdr:rowOff>
    </xdr:from>
    <xdr:to>
      <xdr:col>6</xdr:col>
      <xdr:colOff>511175</xdr:colOff>
      <xdr:row>58</xdr:row>
      <xdr:rowOff>106039</xdr:rowOff>
    </xdr:to>
    <xdr:cxnSp macro="">
      <xdr:nvCxnSpPr>
        <xdr:cNvPr id="116" name="直線コネクタ 115"/>
        <xdr:cNvCxnSpPr/>
      </xdr:nvCxnSpPr>
      <xdr:spPr>
        <a:xfrm flipV="1">
          <a:off x="3797300" y="10048718"/>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102814</xdr:rowOff>
    </xdr:from>
    <xdr:to>
      <xdr:col>5</xdr:col>
      <xdr:colOff>358775</xdr:colOff>
      <xdr:row>58</xdr:row>
      <xdr:rowOff>106039</xdr:rowOff>
    </xdr:to>
    <xdr:cxnSp macro="">
      <xdr:nvCxnSpPr>
        <xdr:cNvPr id="119" name="直線コネクタ 118"/>
        <xdr:cNvCxnSpPr/>
      </xdr:nvCxnSpPr>
      <xdr:spPr>
        <a:xfrm>
          <a:off x="2908300" y="10046914"/>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101764</xdr:rowOff>
    </xdr:from>
    <xdr:to>
      <xdr:col>4</xdr:col>
      <xdr:colOff>155575</xdr:colOff>
      <xdr:row>58</xdr:row>
      <xdr:rowOff>102814</xdr:rowOff>
    </xdr:to>
    <xdr:cxnSp macro="">
      <xdr:nvCxnSpPr>
        <xdr:cNvPr id="122" name="直線コネクタ 121"/>
        <xdr:cNvCxnSpPr/>
      </xdr:nvCxnSpPr>
      <xdr:spPr>
        <a:xfrm>
          <a:off x="2019300" y="10045864"/>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101764</xdr:rowOff>
    </xdr:from>
    <xdr:to>
      <xdr:col>2</xdr:col>
      <xdr:colOff>638175</xdr:colOff>
      <xdr:row>58</xdr:row>
      <xdr:rowOff>108399</xdr:rowOff>
    </xdr:to>
    <xdr:cxnSp macro="">
      <xdr:nvCxnSpPr>
        <xdr:cNvPr id="125" name="直線コネクタ 124"/>
        <xdr:cNvCxnSpPr/>
      </xdr:nvCxnSpPr>
      <xdr:spPr>
        <a:xfrm flipV="1">
          <a:off x="1130300" y="1004586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53818</xdr:rowOff>
    </xdr:from>
    <xdr:to>
      <xdr:col>6</xdr:col>
      <xdr:colOff>561975</xdr:colOff>
      <xdr:row>58</xdr:row>
      <xdr:rowOff>155418</xdr:rowOff>
    </xdr:to>
    <xdr:sp macro="" textlink="">
      <xdr:nvSpPr>
        <xdr:cNvPr id="135" name="円/楕円 134"/>
        <xdr:cNvSpPr/>
      </xdr:nvSpPr>
      <xdr:spPr>
        <a:xfrm>
          <a:off x="4584700" y="9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55239</xdr:rowOff>
    </xdr:from>
    <xdr:to>
      <xdr:col>5</xdr:col>
      <xdr:colOff>409575</xdr:colOff>
      <xdr:row>58</xdr:row>
      <xdr:rowOff>156839</xdr:rowOff>
    </xdr:to>
    <xdr:sp macro="" textlink="">
      <xdr:nvSpPr>
        <xdr:cNvPr id="137" name="円/楕円 136"/>
        <xdr:cNvSpPr/>
      </xdr:nvSpPr>
      <xdr:spPr>
        <a:xfrm>
          <a:off x="3746500" y="99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147966</xdr:rowOff>
    </xdr:from>
    <xdr:ext cx="534377" cy="259045"/>
    <xdr:sp macro="" textlink="">
      <xdr:nvSpPr>
        <xdr:cNvPr id="138" name="テキスト ボックス 137"/>
        <xdr:cNvSpPr txBox="1"/>
      </xdr:nvSpPr>
      <xdr:spPr>
        <a:xfrm>
          <a:off x="3530111" y="100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52014</xdr:rowOff>
    </xdr:from>
    <xdr:to>
      <xdr:col>4</xdr:col>
      <xdr:colOff>206375</xdr:colOff>
      <xdr:row>58</xdr:row>
      <xdr:rowOff>153614</xdr:rowOff>
    </xdr:to>
    <xdr:sp macro="" textlink="">
      <xdr:nvSpPr>
        <xdr:cNvPr id="139" name="円/楕円 138"/>
        <xdr:cNvSpPr/>
      </xdr:nvSpPr>
      <xdr:spPr>
        <a:xfrm>
          <a:off x="2857500" y="99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144741</xdr:rowOff>
    </xdr:from>
    <xdr:ext cx="534377" cy="259045"/>
    <xdr:sp macro="" textlink="">
      <xdr:nvSpPr>
        <xdr:cNvPr id="140" name="テキスト ボックス 139"/>
        <xdr:cNvSpPr txBox="1"/>
      </xdr:nvSpPr>
      <xdr:spPr>
        <a:xfrm>
          <a:off x="2641111" y="100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50964</xdr:rowOff>
    </xdr:from>
    <xdr:to>
      <xdr:col>3</xdr:col>
      <xdr:colOff>3175</xdr:colOff>
      <xdr:row>58</xdr:row>
      <xdr:rowOff>152564</xdr:rowOff>
    </xdr:to>
    <xdr:sp macro="" textlink="">
      <xdr:nvSpPr>
        <xdr:cNvPr id="141" name="円/楕円 140"/>
        <xdr:cNvSpPr/>
      </xdr:nvSpPr>
      <xdr:spPr>
        <a:xfrm>
          <a:off x="1968500" y="99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143691</xdr:rowOff>
    </xdr:from>
    <xdr:ext cx="534377" cy="259045"/>
    <xdr:sp macro="" textlink="">
      <xdr:nvSpPr>
        <xdr:cNvPr id="142" name="テキスト ボックス 141"/>
        <xdr:cNvSpPr txBox="1"/>
      </xdr:nvSpPr>
      <xdr:spPr>
        <a:xfrm>
          <a:off x="1752111" y="100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57599</xdr:rowOff>
    </xdr:from>
    <xdr:to>
      <xdr:col>1</xdr:col>
      <xdr:colOff>485775</xdr:colOff>
      <xdr:row>58</xdr:row>
      <xdr:rowOff>159199</xdr:rowOff>
    </xdr:to>
    <xdr:sp macro="" textlink="">
      <xdr:nvSpPr>
        <xdr:cNvPr id="143" name="円/楕円 142"/>
        <xdr:cNvSpPr/>
      </xdr:nvSpPr>
      <xdr:spPr>
        <a:xfrm>
          <a:off x="1079500" y="1000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150326</xdr:rowOff>
    </xdr:from>
    <xdr:ext cx="534377" cy="259045"/>
    <xdr:sp macro="" textlink="">
      <xdr:nvSpPr>
        <xdr:cNvPr id="144" name="テキスト ボックス 143"/>
        <xdr:cNvSpPr txBox="1"/>
      </xdr:nvSpPr>
      <xdr:spPr>
        <a:xfrm>
          <a:off x="863111" y="100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119238</xdr:rowOff>
    </xdr:from>
    <xdr:to>
      <xdr:col>6</xdr:col>
      <xdr:colOff>511175</xdr:colOff>
      <xdr:row>76</xdr:row>
      <xdr:rowOff>127628</xdr:rowOff>
    </xdr:to>
    <xdr:cxnSp macro="">
      <xdr:nvCxnSpPr>
        <xdr:cNvPr id="171" name="直線コネクタ 170"/>
        <xdr:cNvCxnSpPr/>
      </xdr:nvCxnSpPr>
      <xdr:spPr>
        <a:xfrm>
          <a:off x="3797300" y="13149438"/>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93831</xdr:rowOff>
    </xdr:from>
    <xdr:to>
      <xdr:col>5</xdr:col>
      <xdr:colOff>358775</xdr:colOff>
      <xdr:row>76</xdr:row>
      <xdr:rowOff>119238</xdr:rowOff>
    </xdr:to>
    <xdr:cxnSp macro="">
      <xdr:nvCxnSpPr>
        <xdr:cNvPr id="174" name="直線コネクタ 173"/>
        <xdr:cNvCxnSpPr/>
      </xdr:nvCxnSpPr>
      <xdr:spPr>
        <a:xfrm>
          <a:off x="2908300" y="12952581"/>
          <a:ext cx="889000" cy="19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93831</xdr:rowOff>
    </xdr:from>
    <xdr:to>
      <xdr:col>4</xdr:col>
      <xdr:colOff>155575</xdr:colOff>
      <xdr:row>76</xdr:row>
      <xdr:rowOff>119218</xdr:rowOff>
    </xdr:to>
    <xdr:cxnSp macro="">
      <xdr:nvCxnSpPr>
        <xdr:cNvPr id="177" name="直線コネクタ 176"/>
        <xdr:cNvCxnSpPr/>
      </xdr:nvCxnSpPr>
      <xdr:spPr>
        <a:xfrm flipV="1">
          <a:off x="2019300" y="12952581"/>
          <a:ext cx="889000" cy="1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119218</xdr:rowOff>
    </xdr:from>
    <xdr:to>
      <xdr:col>2</xdr:col>
      <xdr:colOff>638175</xdr:colOff>
      <xdr:row>76</xdr:row>
      <xdr:rowOff>149822</xdr:rowOff>
    </xdr:to>
    <xdr:cxnSp macro="">
      <xdr:nvCxnSpPr>
        <xdr:cNvPr id="180" name="直線コネクタ 179"/>
        <xdr:cNvCxnSpPr/>
      </xdr:nvCxnSpPr>
      <xdr:spPr>
        <a:xfrm flipV="1">
          <a:off x="1130300" y="13149418"/>
          <a:ext cx="889000" cy="3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2" name="テキスト ボックス 181"/>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76828</xdr:rowOff>
    </xdr:from>
    <xdr:to>
      <xdr:col>6</xdr:col>
      <xdr:colOff>561975</xdr:colOff>
      <xdr:row>77</xdr:row>
      <xdr:rowOff>6978</xdr:rowOff>
    </xdr:to>
    <xdr:sp macro="" textlink="">
      <xdr:nvSpPr>
        <xdr:cNvPr id="190" name="円/楕円 189"/>
        <xdr:cNvSpPr/>
      </xdr:nvSpPr>
      <xdr:spPr>
        <a:xfrm>
          <a:off x="4584700" y="13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55255</xdr:rowOff>
    </xdr:from>
    <xdr:ext cx="599010" cy="259045"/>
    <xdr:sp macro="" textlink="">
      <xdr:nvSpPr>
        <xdr:cNvPr id="191" name="民生費該当値テキスト"/>
        <xdr:cNvSpPr txBox="1"/>
      </xdr:nvSpPr>
      <xdr:spPr>
        <a:xfrm>
          <a:off x="4686300" y="1308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68438</xdr:rowOff>
    </xdr:from>
    <xdr:to>
      <xdr:col>5</xdr:col>
      <xdr:colOff>409575</xdr:colOff>
      <xdr:row>76</xdr:row>
      <xdr:rowOff>170038</xdr:rowOff>
    </xdr:to>
    <xdr:sp macro="" textlink="">
      <xdr:nvSpPr>
        <xdr:cNvPr id="192" name="円/楕円 191"/>
        <xdr:cNvSpPr/>
      </xdr:nvSpPr>
      <xdr:spPr>
        <a:xfrm>
          <a:off x="3746500" y="130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15115</xdr:rowOff>
    </xdr:from>
    <xdr:ext cx="599010" cy="259045"/>
    <xdr:sp macro="" textlink="">
      <xdr:nvSpPr>
        <xdr:cNvPr id="193" name="テキスト ボックス 192"/>
        <xdr:cNvSpPr txBox="1"/>
      </xdr:nvSpPr>
      <xdr:spPr>
        <a:xfrm>
          <a:off x="3497794" y="128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43031</xdr:rowOff>
    </xdr:from>
    <xdr:to>
      <xdr:col>4</xdr:col>
      <xdr:colOff>206375</xdr:colOff>
      <xdr:row>75</xdr:row>
      <xdr:rowOff>144631</xdr:rowOff>
    </xdr:to>
    <xdr:sp macro="" textlink="">
      <xdr:nvSpPr>
        <xdr:cNvPr id="194" name="円/楕円 193"/>
        <xdr:cNvSpPr/>
      </xdr:nvSpPr>
      <xdr:spPr>
        <a:xfrm>
          <a:off x="2857500" y="129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161158</xdr:rowOff>
    </xdr:from>
    <xdr:ext cx="599010" cy="259045"/>
    <xdr:sp macro="" textlink="">
      <xdr:nvSpPr>
        <xdr:cNvPr id="195" name="テキスト ボックス 194"/>
        <xdr:cNvSpPr txBox="1"/>
      </xdr:nvSpPr>
      <xdr:spPr>
        <a:xfrm>
          <a:off x="2608794" y="126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68418</xdr:rowOff>
    </xdr:from>
    <xdr:to>
      <xdr:col>3</xdr:col>
      <xdr:colOff>3175</xdr:colOff>
      <xdr:row>76</xdr:row>
      <xdr:rowOff>170018</xdr:rowOff>
    </xdr:to>
    <xdr:sp macro="" textlink="">
      <xdr:nvSpPr>
        <xdr:cNvPr id="196" name="円/楕円 195"/>
        <xdr:cNvSpPr/>
      </xdr:nvSpPr>
      <xdr:spPr>
        <a:xfrm>
          <a:off x="1968500" y="130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15095</xdr:rowOff>
    </xdr:from>
    <xdr:ext cx="599010" cy="259045"/>
    <xdr:sp macro="" textlink="">
      <xdr:nvSpPr>
        <xdr:cNvPr id="197" name="テキスト ボックス 196"/>
        <xdr:cNvSpPr txBox="1"/>
      </xdr:nvSpPr>
      <xdr:spPr>
        <a:xfrm>
          <a:off x="1719794" y="1287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99022</xdr:rowOff>
    </xdr:from>
    <xdr:to>
      <xdr:col>1</xdr:col>
      <xdr:colOff>485775</xdr:colOff>
      <xdr:row>77</xdr:row>
      <xdr:rowOff>29172</xdr:rowOff>
    </xdr:to>
    <xdr:sp macro="" textlink="">
      <xdr:nvSpPr>
        <xdr:cNvPr id="198" name="円/楕円 197"/>
        <xdr:cNvSpPr/>
      </xdr:nvSpPr>
      <xdr:spPr>
        <a:xfrm>
          <a:off x="1079500" y="131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45700</xdr:rowOff>
    </xdr:from>
    <xdr:ext cx="599010" cy="259045"/>
    <xdr:sp macro="" textlink="">
      <xdr:nvSpPr>
        <xdr:cNvPr id="199" name="テキスト ボックス 198"/>
        <xdr:cNvSpPr txBox="1"/>
      </xdr:nvSpPr>
      <xdr:spPr>
        <a:xfrm>
          <a:off x="830794" y="1290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25465</xdr:rowOff>
    </xdr:from>
    <xdr:to>
      <xdr:col>6</xdr:col>
      <xdr:colOff>511175</xdr:colOff>
      <xdr:row>95</xdr:row>
      <xdr:rowOff>30124</xdr:rowOff>
    </xdr:to>
    <xdr:cxnSp macro="">
      <xdr:nvCxnSpPr>
        <xdr:cNvPr id="230" name="直線コネクタ 229"/>
        <xdr:cNvCxnSpPr/>
      </xdr:nvCxnSpPr>
      <xdr:spPr>
        <a:xfrm>
          <a:off x="3797300" y="16313215"/>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25465</xdr:rowOff>
    </xdr:from>
    <xdr:to>
      <xdr:col>5</xdr:col>
      <xdr:colOff>358775</xdr:colOff>
      <xdr:row>95</xdr:row>
      <xdr:rowOff>144849</xdr:rowOff>
    </xdr:to>
    <xdr:cxnSp macro="">
      <xdr:nvCxnSpPr>
        <xdr:cNvPr id="233" name="直線コネクタ 232"/>
        <xdr:cNvCxnSpPr/>
      </xdr:nvCxnSpPr>
      <xdr:spPr>
        <a:xfrm flipV="1">
          <a:off x="2908300" y="16313215"/>
          <a:ext cx="889000" cy="1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144849</xdr:rowOff>
    </xdr:from>
    <xdr:to>
      <xdr:col>4</xdr:col>
      <xdr:colOff>155575</xdr:colOff>
      <xdr:row>96</xdr:row>
      <xdr:rowOff>21132</xdr:rowOff>
    </xdr:to>
    <xdr:cxnSp macro="">
      <xdr:nvCxnSpPr>
        <xdr:cNvPr id="236" name="直線コネクタ 235"/>
        <xdr:cNvCxnSpPr/>
      </xdr:nvCxnSpPr>
      <xdr:spPr>
        <a:xfrm flipV="1">
          <a:off x="2019300" y="16432599"/>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168253</xdr:rowOff>
    </xdr:from>
    <xdr:to>
      <xdr:col>2</xdr:col>
      <xdr:colOff>638175</xdr:colOff>
      <xdr:row>96</xdr:row>
      <xdr:rowOff>21132</xdr:rowOff>
    </xdr:to>
    <xdr:cxnSp macro="">
      <xdr:nvCxnSpPr>
        <xdr:cNvPr id="239" name="直線コネクタ 238"/>
        <xdr:cNvCxnSpPr/>
      </xdr:nvCxnSpPr>
      <xdr:spPr>
        <a:xfrm>
          <a:off x="1130300" y="16456003"/>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150774</xdr:rowOff>
    </xdr:from>
    <xdr:to>
      <xdr:col>6</xdr:col>
      <xdr:colOff>561975</xdr:colOff>
      <xdr:row>95</xdr:row>
      <xdr:rowOff>80924</xdr:rowOff>
    </xdr:to>
    <xdr:sp macro="" textlink="">
      <xdr:nvSpPr>
        <xdr:cNvPr id="249" name="円/楕円 248"/>
        <xdr:cNvSpPr/>
      </xdr:nvSpPr>
      <xdr:spPr>
        <a:xfrm>
          <a:off x="4584700" y="162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2201</xdr:rowOff>
    </xdr:from>
    <xdr:ext cx="534377" cy="259045"/>
    <xdr:sp macro="" textlink="">
      <xdr:nvSpPr>
        <xdr:cNvPr id="250" name="衛生費該当値テキスト"/>
        <xdr:cNvSpPr txBox="1"/>
      </xdr:nvSpPr>
      <xdr:spPr>
        <a:xfrm>
          <a:off x="4686300" y="161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69,316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146115</xdr:rowOff>
    </xdr:from>
    <xdr:to>
      <xdr:col>5</xdr:col>
      <xdr:colOff>409575</xdr:colOff>
      <xdr:row>95</xdr:row>
      <xdr:rowOff>76265</xdr:rowOff>
    </xdr:to>
    <xdr:sp macro="" textlink="">
      <xdr:nvSpPr>
        <xdr:cNvPr id="251" name="円/楕円 250"/>
        <xdr:cNvSpPr/>
      </xdr:nvSpPr>
      <xdr:spPr>
        <a:xfrm>
          <a:off x="3746500" y="162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67392</xdr:rowOff>
    </xdr:from>
    <xdr:ext cx="534377" cy="259045"/>
    <xdr:sp macro="" textlink="">
      <xdr:nvSpPr>
        <xdr:cNvPr id="252" name="テキスト ボックス 251"/>
        <xdr:cNvSpPr txBox="1"/>
      </xdr:nvSpPr>
      <xdr:spPr>
        <a:xfrm>
          <a:off x="3530111" y="163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94049</xdr:rowOff>
    </xdr:from>
    <xdr:to>
      <xdr:col>4</xdr:col>
      <xdr:colOff>206375</xdr:colOff>
      <xdr:row>96</xdr:row>
      <xdr:rowOff>24199</xdr:rowOff>
    </xdr:to>
    <xdr:sp macro="" textlink="">
      <xdr:nvSpPr>
        <xdr:cNvPr id="253" name="円/楕円 252"/>
        <xdr:cNvSpPr/>
      </xdr:nvSpPr>
      <xdr:spPr>
        <a:xfrm>
          <a:off x="2857500" y="163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15326</xdr:rowOff>
    </xdr:from>
    <xdr:ext cx="534377" cy="259045"/>
    <xdr:sp macro="" textlink="">
      <xdr:nvSpPr>
        <xdr:cNvPr id="254" name="テキスト ボックス 253"/>
        <xdr:cNvSpPr txBox="1"/>
      </xdr:nvSpPr>
      <xdr:spPr>
        <a:xfrm>
          <a:off x="2641111" y="164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141782</xdr:rowOff>
    </xdr:from>
    <xdr:to>
      <xdr:col>3</xdr:col>
      <xdr:colOff>3175</xdr:colOff>
      <xdr:row>96</xdr:row>
      <xdr:rowOff>71932</xdr:rowOff>
    </xdr:to>
    <xdr:sp macro="" textlink="">
      <xdr:nvSpPr>
        <xdr:cNvPr id="255" name="円/楕円 254"/>
        <xdr:cNvSpPr/>
      </xdr:nvSpPr>
      <xdr:spPr>
        <a:xfrm>
          <a:off x="1968500" y="1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63059</xdr:rowOff>
    </xdr:from>
    <xdr:ext cx="534377" cy="259045"/>
    <xdr:sp macro="" textlink="">
      <xdr:nvSpPr>
        <xdr:cNvPr id="256" name="テキスト ボックス 255"/>
        <xdr:cNvSpPr txBox="1"/>
      </xdr:nvSpPr>
      <xdr:spPr>
        <a:xfrm>
          <a:off x="1752111" y="165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117453</xdr:rowOff>
    </xdr:from>
    <xdr:to>
      <xdr:col>1</xdr:col>
      <xdr:colOff>485775</xdr:colOff>
      <xdr:row>96</xdr:row>
      <xdr:rowOff>47603</xdr:rowOff>
    </xdr:to>
    <xdr:sp macro="" textlink="">
      <xdr:nvSpPr>
        <xdr:cNvPr id="257" name="円/楕円 256"/>
        <xdr:cNvSpPr/>
      </xdr:nvSpPr>
      <xdr:spPr>
        <a:xfrm>
          <a:off x="1079500" y="164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38730</xdr:rowOff>
    </xdr:from>
    <xdr:ext cx="534377" cy="259045"/>
    <xdr:sp macro="" textlink="">
      <xdr:nvSpPr>
        <xdr:cNvPr id="258" name="テキスト ボックス 257"/>
        <xdr:cNvSpPr txBox="1"/>
      </xdr:nvSpPr>
      <xdr:spPr>
        <a:xfrm>
          <a:off x="863111" y="164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113868</xdr:rowOff>
    </xdr:from>
    <xdr:to>
      <xdr:col>12</xdr:col>
      <xdr:colOff>511175</xdr:colOff>
      <xdr:row>38</xdr:row>
      <xdr:rowOff>139700</xdr:rowOff>
    </xdr:to>
    <xdr:cxnSp macro="">
      <xdr:nvCxnSpPr>
        <xdr:cNvPr id="291" name="直線コネクタ 290"/>
        <xdr:cNvCxnSpPr/>
      </xdr:nvCxnSpPr>
      <xdr:spPr>
        <a:xfrm>
          <a:off x="7861300" y="6457518"/>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113868</xdr:rowOff>
    </xdr:from>
    <xdr:to>
      <xdr:col>11</xdr:col>
      <xdr:colOff>307975</xdr:colOff>
      <xdr:row>38</xdr:row>
      <xdr:rowOff>16484</xdr:rowOff>
    </xdr:to>
    <xdr:cxnSp macro="">
      <xdr:nvCxnSpPr>
        <xdr:cNvPr id="294" name="直線コネクタ 293"/>
        <xdr:cNvCxnSpPr/>
      </xdr:nvCxnSpPr>
      <xdr:spPr>
        <a:xfrm flipV="1">
          <a:off x="6972300" y="6457518"/>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63068</xdr:rowOff>
    </xdr:from>
    <xdr:to>
      <xdr:col>11</xdr:col>
      <xdr:colOff>358775</xdr:colOff>
      <xdr:row>37</xdr:row>
      <xdr:rowOff>164668</xdr:rowOff>
    </xdr:to>
    <xdr:sp macro="" textlink="">
      <xdr:nvSpPr>
        <xdr:cNvPr id="310" name="円/楕円 309"/>
        <xdr:cNvSpPr/>
      </xdr:nvSpPr>
      <xdr:spPr>
        <a:xfrm>
          <a:off x="7810500" y="64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9745</xdr:rowOff>
    </xdr:from>
    <xdr:ext cx="469744" cy="259045"/>
    <xdr:sp macro="" textlink="">
      <xdr:nvSpPr>
        <xdr:cNvPr id="311" name="テキスト ボックス 310"/>
        <xdr:cNvSpPr txBox="1"/>
      </xdr:nvSpPr>
      <xdr:spPr>
        <a:xfrm>
          <a:off x="7626427" y="61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137135</xdr:rowOff>
    </xdr:from>
    <xdr:to>
      <xdr:col>10</xdr:col>
      <xdr:colOff>155575</xdr:colOff>
      <xdr:row>38</xdr:row>
      <xdr:rowOff>67284</xdr:rowOff>
    </xdr:to>
    <xdr:sp macro="" textlink="">
      <xdr:nvSpPr>
        <xdr:cNvPr id="312" name="円/楕円 311"/>
        <xdr:cNvSpPr/>
      </xdr:nvSpPr>
      <xdr:spPr>
        <a:xfrm>
          <a:off x="6921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58411</xdr:rowOff>
    </xdr:from>
    <xdr:ext cx="469744" cy="259045"/>
    <xdr:sp macro="" textlink="">
      <xdr:nvSpPr>
        <xdr:cNvPr id="313" name="テキスト ボックス 312"/>
        <xdr:cNvSpPr txBox="1"/>
      </xdr:nvSpPr>
      <xdr:spPr>
        <a:xfrm>
          <a:off x="6737427" y="657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19665</xdr:rowOff>
    </xdr:from>
    <xdr:to>
      <xdr:col>15</xdr:col>
      <xdr:colOff>180975</xdr:colOff>
      <xdr:row>59</xdr:row>
      <xdr:rowOff>25588</xdr:rowOff>
    </xdr:to>
    <xdr:cxnSp macro="">
      <xdr:nvCxnSpPr>
        <xdr:cNvPr id="344" name="直線コネクタ 343"/>
        <xdr:cNvCxnSpPr/>
      </xdr:nvCxnSpPr>
      <xdr:spPr>
        <a:xfrm>
          <a:off x="9639300" y="10135215"/>
          <a:ext cx="8382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170461</xdr:rowOff>
    </xdr:from>
    <xdr:to>
      <xdr:col>14</xdr:col>
      <xdr:colOff>28575</xdr:colOff>
      <xdr:row>59</xdr:row>
      <xdr:rowOff>19665</xdr:rowOff>
    </xdr:to>
    <xdr:cxnSp macro="">
      <xdr:nvCxnSpPr>
        <xdr:cNvPr id="347" name="直線コネクタ 346"/>
        <xdr:cNvCxnSpPr/>
      </xdr:nvCxnSpPr>
      <xdr:spPr>
        <a:xfrm>
          <a:off x="8750300" y="10114561"/>
          <a:ext cx="889000" cy="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170461</xdr:rowOff>
    </xdr:from>
    <xdr:to>
      <xdr:col>12</xdr:col>
      <xdr:colOff>511175</xdr:colOff>
      <xdr:row>59</xdr:row>
      <xdr:rowOff>36007</xdr:rowOff>
    </xdr:to>
    <xdr:cxnSp macro="">
      <xdr:nvCxnSpPr>
        <xdr:cNvPr id="350" name="直線コネクタ 349"/>
        <xdr:cNvCxnSpPr/>
      </xdr:nvCxnSpPr>
      <xdr:spPr>
        <a:xfrm flipV="1">
          <a:off x="7861300" y="10114561"/>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36007</xdr:rowOff>
    </xdr:from>
    <xdr:to>
      <xdr:col>11</xdr:col>
      <xdr:colOff>307975</xdr:colOff>
      <xdr:row>59</xdr:row>
      <xdr:rowOff>58966</xdr:rowOff>
    </xdr:to>
    <xdr:cxnSp macro="">
      <xdr:nvCxnSpPr>
        <xdr:cNvPr id="353" name="直線コネクタ 352"/>
        <xdr:cNvCxnSpPr/>
      </xdr:nvCxnSpPr>
      <xdr:spPr>
        <a:xfrm flipV="1">
          <a:off x="6972300" y="10151557"/>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146238</xdr:rowOff>
    </xdr:from>
    <xdr:to>
      <xdr:col>15</xdr:col>
      <xdr:colOff>231775</xdr:colOff>
      <xdr:row>59</xdr:row>
      <xdr:rowOff>76388</xdr:rowOff>
    </xdr:to>
    <xdr:sp macro="" textlink="">
      <xdr:nvSpPr>
        <xdr:cNvPr id="363" name="円/楕円 362"/>
        <xdr:cNvSpPr/>
      </xdr:nvSpPr>
      <xdr:spPr>
        <a:xfrm>
          <a:off x="10426700" y="100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105615</xdr:rowOff>
    </xdr:from>
    <xdr:ext cx="534377" cy="259045"/>
    <xdr:sp macro="" textlink="">
      <xdr:nvSpPr>
        <xdr:cNvPr id="364" name="農林水産業費該当値テキスト"/>
        <xdr:cNvSpPr txBox="1"/>
      </xdr:nvSpPr>
      <xdr:spPr>
        <a:xfrm>
          <a:off x="10528300" y="98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140315</xdr:rowOff>
    </xdr:from>
    <xdr:to>
      <xdr:col>14</xdr:col>
      <xdr:colOff>79375</xdr:colOff>
      <xdr:row>59</xdr:row>
      <xdr:rowOff>70465</xdr:rowOff>
    </xdr:to>
    <xdr:sp macro="" textlink="">
      <xdr:nvSpPr>
        <xdr:cNvPr id="365" name="円/楕円 364"/>
        <xdr:cNvSpPr/>
      </xdr:nvSpPr>
      <xdr:spPr>
        <a:xfrm>
          <a:off x="9588500" y="100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86992</xdr:rowOff>
    </xdr:from>
    <xdr:ext cx="534377" cy="259045"/>
    <xdr:sp macro="" textlink="">
      <xdr:nvSpPr>
        <xdr:cNvPr id="366" name="テキスト ボックス 365"/>
        <xdr:cNvSpPr txBox="1"/>
      </xdr:nvSpPr>
      <xdr:spPr>
        <a:xfrm>
          <a:off x="9372111" y="98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119661</xdr:rowOff>
    </xdr:from>
    <xdr:to>
      <xdr:col>12</xdr:col>
      <xdr:colOff>561975</xdr:colOff>
      <xdr:row>59</xdr:row>
      <xdr:rowOff>49811</xdr:rowOff>
    </xdr:to>
    <xdr:sp macro="" textlink="">
      <xdr:nvSpPr>
        <xdr:cNvPr id="367" name="円/楕円 366"/>
        <xdr:cNvSpPr/>
      </xdr:nvSpPr>
      <xdr:spPr>
        <a:xfrm>
          <a:off x="8699500" y="100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66338</xdr:rowOff>
    </xdr:from>
    <xdr:ext cx="534377" cy="259045"/>
    <xdr:sp macro="" textlink="">
      <xdr:nvSpPr>
        <xdr:cNvPr id="368" name="テキスト ボックス 367"/>
        <xdr:cNvSpPr txBox="1"/>
      </xdr:nvSpPr>
      <xdr:spPr>
        <a:xfrm>
          <a:off x="8483111" y="983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156657</xdr:rowOff>
    </xdr:from>
    <xdr:to>
      <xdr:col>11</xdr:col>
      <xdr:colOff>358775</xdr:colOff>
      <xdr:row>59</xdr:row>
      <xdr:rowOff>86807</xdr:rowOff>
    </xdr:to>
    <xdr:sp macro="" textlink="">
      <xdr:nvSpPr>
        <xdr:cNvPr id="369" name="円/楕円 368"/>
        <xdr:cNvSpPr/>
      </xdr:nvSpPr>
      <xdr:spPr>
        <a:xfrm>
          <a:off x="7810500" y="101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103334</xdr:rowOff>
    </xdr:from>
    <xdr:ext cx="534377" cy="259045"/>
    <xdr:sp macro="" textlink="">
      <xdr:nvSpPr>
        <xdr:cNvPr id="370" name="テキスト ボックス 369"/>
        <xdr:cNvSpPr txBox="1"/>
      </xdr:nvSpPr>
      <xdr:spPr>
        <a:xfrm>
          <a:off x="7594111" y="98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8166</xdr:rowOff>
    </xdr:from>
    <xdr:to>
      <xdr:col>10</xdr:col>
      <xdr:colOff>155575</xdr:colOff>
      <xdr:row>59</xdr:row>
      <xdr:rowOff>109766</xdr:rowOff>
    </xdr:to>
    <xdr:sp macro="" textlink="">
      <xdr:nvSpPr>
        <xdr:cNvPr id="371" name="円/楕円 370"/>
        <xdr:cNvSpPr/>
      </xdr:nvSpPr>
      <xdr:spPr>
        <a:xfrm>
          <a:off x="6921500" y="101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126293</xdr:rowOff>
    </xdr:from>
    <xdr:ext cx="534377" cy="259045"/>
    <xdr:sp macro="" textlink="">
      <xdr:nvSpPr>
        <xdr:cNvPr id="372" name="テキスト ボックス 371"/>
        <xdr:cNvSpPr txBox="1"/>
      </xdr:nvSpPr>
      <xdr:spPr>
        <a:xfrm>
          <a:off x="6705111" y="98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2860</xdr:rowOff>
    </xdr:from>
    <xdr:to>
      <xdr:col>15</xdr:col>
      <xdr:colOff>180975</xdr:colOff>
      <xdr:row>78</xdr:row>
      <xdr:rowOff>21413</xdr:rowOff>
    </xdr:to>
    <xdr:cxnSp macro="">
      <xdr:nvCxnSpPr>
        <xdr:cNvPr id="399" name="直線コネクタ 398"/>
        <xdr:cNvCxnSpPr/>
      </xdr:nvCxnSpPr>
      <xdr:spPr>
        <a:xfrm>
          <a:off x="9639300" y="13375960"/>
          <a:ext cx="8382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2860</xdr:rowOff>
    </xdr:from>
    <xdr:to>
      <xdr:col>14</xdr:col>
      <xdr:colOff>28575</xdr:colOff>
      <xdr:row>78</xdr:row>
      <xdr:rowOff>30931</xdr:rowOff>
    </xdr:to>
    <xdr:cxnSp macro="">
      <xdr:nvCxnSpPr>
        <xdr:cNvPr id="402" name="直線コネクタ 401"/>
        <xdr:cNvCxnSpPr/>
      </xdr:nvCxnSpPr>
      <xdr:spPr>
        <a:xfrm flipV="1">
          <a:off x="8750300" y="13375960"/>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17097</xdr:rowOff>
    </xdr:from>
    <xdr:to>
      <xdr:col>12</xdr:col>
      <xdr:colOff>511175</xdr:colOff>
      <xdr:row>78</xdr:row>
      <xdr:rowOff>30931</xdr:rowOff>
    </xdr:to>
    <xdr:cxnSp macro="">
      <xdr:nvCxnSpPr>
        <xdr:cNvPr id="405" name="直線コネクタ 404"/>
        <xdr:cNvCxnSpPr/>
      </xdr:nvCxnSpPr>
      <xdr:spPr>
        <a:xfrm>
          <a:off x="7861300" y="1339019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17097</xdr:rowOff>
    </xdr:from>
    <xdr:to>
      <xdr:col>11</xdr:col>
      <xdr:colOff>307975</xdr:colOff>
      <xdr:row>78</xdr:row>
      <xdr:rowOff>57806</xdr:rowOff>
    </xdr:to>
    <xdr:cxnSp macro="">
      <xdr:nvCxnSpPr>
        <xdr:cNvPr id="408" name="直線コネクタ 407"/>
        <xdr:cNvCxnSpPr/>
      </xdr:nvCxnSpPr>
      <xdr:spPr>
        <a:xfrm flipV="1">
          <a:off x="6972300" y="13390197"/>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142063</xdr:rowOff>
    </xdr:from>
    <xdr:to>
      <xdr:col>15</xdr:col>
      <xdr:colOff>231775</xdr:colOff>
      <xdr:row>78</xdr:row>
      <xdr:rowOff>72213</xdr:rowOff>
    </xdr:to>
    <xdr:sp macro="" textlink="">
      <xdr:nvSpPr>
        <xdr:cNvPr id="418" name="円/楕円 417"/>
        <xdr:cNvSpPr/>
      </xdr:nvSpPr>
      <xdr:spPr>
        <a:xfrm>
          <a:off x="10426700" y="133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60405</xdr:rowOff>
    </xdr:from>
    <xdr:ext cx="534377" cy="259045"/>
    <xdr:sp macro="" textlink="">
      <xdr:nvSpPr>
        <xdr:cNvPr id="419" name="商工費該当値テキスト"/>
        <xdr:cNvSpPr txBox="1"/>
      </xdr:nvSpPr>
      <xdr:spPr>
        <a:xfrm>
          <a:off x="10528300" y="132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123510</xdr:rowOff>
    </xdr:from>
    <xdr:to>
      <xdr:col>14</xdr:col>
      <xdr:colOff>79375</xdr:colOff>
      <xdr:row>78</xdr:row>
      <xdr:rowOff>53660</xdr:rowOff>
    </xdr:to>
    <xdr:sp macro="" textlink="">
      <xdr:nvSpPr>
        <xdr:cNvPr id="420" name="円/楕円 419"/>
        <xdr:cNvSpPr/>
      </xdr:nvSpPr>
      <xdr:spPr>
        <a:xfrm>
          <a:off x="9588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44787</xdr:rowOff>
    </xdr:from>
    <xdr:ext cx="534377" cy="259045"/>
    <xdr:sp macro="" textlink="">
      <xdr:nvSpPr>
        <xdr:cNvPr id="421" name="テキスト ボックス 420"/>
        <xdr:cNvSpPr txBox="1"/>
      </xdr:nvSpPr>
      <xdr:spPr>
        <a:xfrm>
          <a:off x="9372111" y="134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151581</xdr:rowOff>
    </xdr:from>
    <xdr:to>
      <xdr:col>12</xdr:col>
      <xdr:colOff>561975</xdr:colOff>
      <xdr:row>78</xdr:row>
      <xdr:rowOff>81731</xdr:rowOff>
    </xdr:to>
    <xdr:sp macro="" textlink="">
      <xdr:nvSpPr>
        <xdr:cNvPr id="422" name="円/楕円 421"/>
        <xdr:cNvSpPr/>
      </xdr:nvSpPr>
      <xdr:spPr>
        <a:xfrm>
          <a:off x="8699500" y="133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72858</xdr:rowOff>
    </xdr:from>
    <xdr:ext cx="534377" cy="259045"/>
    <xdr:sp macro="" textlink="">
      <xdr:nvSpPr>
        <xdr:cNvPr id="423" name="テキスト ボックス 422"/>
        <xdr:cNvSpPr txBox="1"/>
      </xdr:nvSpPr>
      <xdr:spPr>
        <a:xfrm>
          <a:off x="8483111" y="134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137747</xdr:rowOff>
    </xdr:from>
    <xdr:to>
      <xdr:col>11</xdr:col>
      <xdr:colOff>358775</xdr:colOff>
      <xdr:row>78</xdr:row>
      <xdr:rowOff>67897</xdr:rowOff>
    </xdr:to>
    <xdr:sp macro="" textlink="">
      <xdr:nvSpPr>
        <xdr:cNvPr id="424" name="円/楕円 423"/>
        <xdr:cNvSpPr/>
      </xdr:nvSpPr>
      <xdr:spPr>
        <a:xfrm>
          <a:off x="7810500" y="13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59024</xdr:rowOff>
    </xdr:from>
    <xdr:ext cx="534377" cy="259045"/>
    <xdr:sp macro="" textlink="">
      <xdr:nvSpPr>
        <xdr:cNvPr id="425" name="テキスト ボックス 424"/>
        <xdr:cNvSpPr txBox="1"/>
      </xdr:nvSpPr>
      <xdr:spPr>
        <a:xfrm>
          <a:off x="7594111" y="134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7006</xdr:rowOff>
    </xdr:from>
    <xdr:to>
      <xdr:col>10</xdr:col>
      <xdr:colOff>155575</xdr:colOff>
      <xdr:row>78</xdr:row>
      <xdr:rowOff>108606</xdr:rowOff>
    </xdr:to>
    <xdr:sp macro="" textlink="">
      <xdr:nvSpPr>
        <xdr:cNvPr id="426" name="円/楕円 425"/>
        <xdr:cNvSpPr/>
      </xdr:nvSpPr>
      <xdr:spPr>
        <a:xfrm>
          <a:off x="6921500" y="133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99733</xdr:rowOff>
    </xdr:from>
    <xdr:ext cx="469744" cy="259045"/>
    <xdr:sp macro="" textlink="">
      <xdr:nvSpPr>
        <xdr:cNvPr id="427" name="テキスト ボックス 426"/>
        <xdr:cNvSpPr txBox="1"/>
      </xdr:nvSpPr>
      <xdr:spPr>
        <a:xfrm>
          <a:off x="6737427" y="1347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109254</xdr:rowOff>
    </xdr:from>
    <xdr:to>
      <xdr:col>15</xdr:col>
      <xdr:colOff>180975</xdr:colOff>
      <xdr:row>98</xdr:row>
      <xdr:rowOff>110516</xdr:rowOff>
    </xdr:to>
    <xdr:cxnSp macro="">
      <xdr:nvCxnSpPr>
        <xdr:cNvPr id="454" name="直線コネクタ 453"/>
        <xdr:cNvCxnSpPr/>
      </xdr:nvCxnSpPr>
      <xdr:spPr>
        <a:xfrm>
          <a:off x="9639300" y="16911354"/>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109254</xdr:rowOff>
    </xdr:from>
    <xdr:to>
      <xdr:col>14</xdr:col>
      <xdr:colOff>28575</xdr:colOff>
      <xdr:row>98</xdr:row>
      <xdr:rowOff>109913</xdr:rowOff>
    </xdr:to>
    <xdr:cxnSp macro="">
      <xdr:nvCxnSpPr>
        <xdr:cNvPr id="457" name="直線コネクタ 456"/>
        <xdr:cNvCxnSpPr/>
      </xdr:nvCxnSpPr>
      <xdr:spPr>
        <a:xfrm flipV="1">
          <a:off x="8750300" y="16911354"/>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109913</xdr:rowOff>
    </xdr:from>
    <xdr:to>
      <xdr:col>12</xdr:col>
      <xdr:colOff>511175</xdr:colOff>
      <xdr:row>98</xdr:row>
      <xdr:rowOff>117590</xdr:rowOff>
    </xdr:to>
    <xdr:cxnSp macro="">
      <xdr:nvCxnSpPr>
        <xdr:cNvPr id="460" name="直線コネクタ 459"/>
        <xdr:cNvCxnSpPr/>
      </xdr:nvCxnSpPr>
      <xdr:spPr>
        <a:xfrm flipV="1">
          <a:off x="7861300" y="16912013"/>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117590</xdr:rowOff>
    </xdr:from>
    <xdr:to>
      <xdr:col>11</xdr:col>
      <xdr:colOff>307975</xdr:colOff>
      <xdr:row>98</xdr:row>
      <xdr:rowOff>121310</xdr:rowOff>
    </xdr:to>
    <xdr:cxnSp macro="">
      <xdr:nvCxnSpPr>
        <xdr:cNvPr id="463" name="直線コネクタ 462"/>
        <xdr:cNvCxnSpPr/>
      </xdr:nvCxnSpPr>
      <xdr:spPr>
        <a:xfrm flipV="1">
          <a:off x="6972300" y="16919690"/>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59716</xdr:rowOff>
    </xdr:from>
    <xdr:to>
      <xdr:col>15</xdr:col>
      <xdr:colOff>231775</xdr:colOff>
      <xdr:row>98</xdr:row>
      <xdr:rowOff>161316</xdr:rowOff>
    </xdr:to>
    <xdr:sp macro="" textlink="">
      <xdr:nvSpPr>
        <xdr:cNvPr id="473" name="円/楕円 472"/>
        <xdr:cNvSpPr/>
      </xdr:nvSpPr>
      <xdr:spPr>
        <a:xfrm>
          <a:off x="10426700" y="168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58454</xdr:rowOff>
    </xdr:from>
    <xdr:to>
      <xdr:col>14</xdr:col>
      <xdr:colOff>79375</xdr:colOff>
      <xdr:row>98</xdr:row>
      <xdr:rowOff>160054</xdr:rowOff>
    </xdr:to>
    <xdr:sp macro="" textlink="">
      <xdr:nvSpPr>
        <xdr:cNvPr id="475" name="円/楕円 474"/>
        <xdr:cNvSpPr/>
      </xdr:nvSpPr>
      <xdr:spPr>
        <a:xfrm>
          <a:off x="9588500" y="168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151181</xdr:rowOff>
    </xdr:from>
    <xdr:ext cx="534377" cy="259045"/>
    <xdr:sp macro="" textlink="">
      <xdr:nvSpPr>
        <xdr:cNvPr id="476" name="テキスト ボックス 475"/>
        <xdr:cNvSpPr txBox="1"/>
      </xdr:nvSpPr>
      <xdr:spPr>
        <a:xfrm>
          <a:off x="9372111" y="169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59113</xdr:rowOff>
    </xdr:from>
    <xdr:to>
      <xdr:col>12</xdr:col>
      <xdr:colOff>561975</xdr:colOff>
      <xdr:row>98</xdr:row>
      <xdr:rowOff>160713</xdr:rowOff>
    </xdr:to>
    <xdr:sp macro="" textlink="">
      <xdr:nvSpPr>
        <xdr:cNvPr id="477" name="円/楕円 476"/>
        <xdr:cNvSpPr/>
      </xdr:nvSpPr>
      <xdr:spPr>
        <a:xfrm>
          <a:off x="8699500" y="168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151840</xdr:rowOff>
    </xdr:from>
    <xdr:ext cx="534377" cy="259045"/>
    <xdr:sp macro="" textlink="">
      <xdr:nvSpPr>
        <xdr:cNvPr id="478" name="テキスト ボックス 477"/>
        <xdr:cNvSpPr txBox="1"/>
      </xdr:nvSpPr>
      <xdr:spPr>
        <a:xfrm>
          <a:off x="8483111" y="16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66790</xdr:rowOff>
    </xdr:from>
    <xdr:to>
      <xdr:col>11</xdr:col>
      <xdr:colOff>358775</xdr:colOff>
      <xdr:row>98</xdr:row>
      <xdr:rowOff>168390</xdr:rowOff>
    </xdr:to>
    <xdr:sp macro="" textlink="">
      <xdr:nvSpPr>
        <xdr:cNvPr id="479" name="円/楕円 478"/>
        <xdr:cNvSpPr/>
      </xdr:nvSpPr>
      <xdr:spPr>
        <a:xfrm>
          <a:off x="7810500" y="168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159517</xdr:rowOff>
    </xdr:from>
    <xdr:ext cx="534377" cy="259045"/>
    <xdr:sp macro="" textlink="">
      <xdr:nvSpPr>
        <xdr:cNvPr id="480" name="テキスト ボックス 479"/>
        <xdr:cNvSpPr txBox="1"/>
      </xdr:nvSpPr>
      <xdr:spPr>
        <a:xfrm>
          <a:off x="7594111" y="169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70510</xdr:rowOff>
    </xdr:from>
    <xdr:to>
      <xdr:col>10</xdr:col>
      <xdr:colOff>155575</xdr:colOff>
      <xdr:row>99</xdr:row>
      <xdr:rowOff>660</xdr:rowOff>
    </xdr:to>
    <xdr:sp macro="" textlink="">
      <xdr:nvSpPr>
        <xdr:cNvPr id="481" name="円/楕円 480"/>
        <xdr:cNvSpPr/>
      </xdr:nvSpPr>
      <xdr:spPr>
        <a:xfrm>
          <a:off x="6921500" y="168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163237</xdr:rowOff>
    </xdr:from>
    <xdr:ext cx="534377" cy="259045"/>
    <xdr:sp macro="" textlink="">
      <xdr:nvSpPr>
        <xdr:cNvPr id="482" name="テキスト ボックス 481"/>
        <xdr:cNvSpPr txBox="1"/>
      </xdr:nvSpPr>
      <xdr:spPr>
        <a:xfrm>
          <a:off x="6705111" y="169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32650</xdr:rowOff>
    </xdr:from>
    <xdr:to>
      <xdr:col>23</xdr:col>
      <xdr:colOff>517525</xdr:colOff>
      <xdr:row>37</xdr:row>
      <xdr:rowOff>37369</xdr:rowOff>
    </xdr:to>
    <xdr:cxnSp macro="">
      <xdr:nvCxnSpPr>
        <xdr:cNvPr id="513" name="直線コネクタ 512"/>
        <xdr:cNvCxnSpPr/>
      </xdr:nvCxnSpPr>
      <xdr:spPr>
        <a:xfrm flipV="1">
          <a:off x="15481300" y="6376300"/>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159376</xdr:rowOff>
    </xdr:from>
    <xdr:to>
      <xdr:col>22</xdr:col>
      <xdr:colOff>365125</xdr:colOff>
      <xdr:row>37</xdr:row>
      <xdr:rowOff>37369</xdr:rowOff>
    </xdr:to>
    <xdr:cxnSp macro="">
      <xdr:nvCxnSpPr>
        <xdr:cNvPr id="516" name="直線コネクタ 515"/>
        <xdr:cNvCxnSpPr/>
      </xdr:nvCxnSpPr>
      <xdr:spPr>
        <a:xfrm>
          <a:off x="14592300" y="6331576"/>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159376</xdr:rowOff>
    </xdr:from>
    <xdr:to>
      <xdr:col>21</xdr:col>
      <xdr:colOff>161925</xdr:colOff>
      <xdr:row>37</xdr:row>
      <xdr:rowOff>11537</xdr:rowOff>
    </xdr:to>
    <xdr:cxnSp macro="">
      <xdr:nvCxnSpPr>
        <xdr:cNvPr id="519" name="直線コネクタ 518"/>
        <xdr:cNvCxnSpPr/>
      </xdr:nvCxnSpPr>
      <xdr:spPr>
        <a:xfrm flipV="1">
          <a:off x="13703300" y="6331576"/>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107124</xdr:rowOff>
    </xdr:from>
    <xdr:to>
      <xdr:col>19</xdr:col>
      <xdr:colOff>644525</xdr:colOff>
      <xdr:row>37</xdr:row>
      <xdr:rowOff>11537</xdr:rowOff>
    </xdr:to>
    <xdr:cxnSp macro="">
      <xdr:nvCxnSpPr>
        <xdr:cNvPr id="522" name="直線コネクタ 521"/>
        <xdr:cNvCxnSpPr/>
      </xdr:nvCxnSpPr>
      <xdr:spPr>
        <a:xfrm>
          <a:off x="12814300" y="6279324"/>
          <a:ext cx="889000" cy="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153300</xdr:rowOff>
    </xdr:from>
    <xdr:to>
      <xdr:col>23</xdr:col>
      <xdr:colOff>568325</xdr:colOff>
      <xdr:row>37</xdr:row>
      <xdr:rowOff>83450</xdr:rowOff>
    </xdr:to>
    <xdr:sp macro="" textlink="">
      <xdr:nvSpPr>
        <xdr:cNvPr id="532" name="円/楕円 531"/>
        <xdr:cNvSpPr/>
      </xdr:nvSpPr>
      <xdr:spPr>
        <a:xfrm>
          <a:off x="16268700" y="63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131727</xdr:rowOff>
    </xdr:from>
    <xdr:ext cx="534377" cy="259045"/>
    <xdr:sp macro="" textlink="">
      <xdr:nvSpPr>
        <xdr:cNvPr id="533" name="消防費該当値テキスト"/>
        <xdr:cNvSpPr txBox="1"/>
      </xdr:nvSpPr>
      <xdr:spPr>
        <a:xfrm>
          <a:off x="16370300" y="63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158019</xdr:rowOff>
    </xdr:from>
    <xdr:to>
      <xdr:col>22</xdr:col>
      <xdr:colOff>415925</xdr:colOff>
      <xdr:row>37</xdr:row>
      <xdr:rowOff>88169</xdr:rowOff>
    </xdr:to>
    <xdr:sp macro="" textlink="">
      <xdr:nvSpPr>
        <xdr:cNvPr id="534" name="円/楕円 533"/>
        <xdr:cNvSpPr/>
      </xdr:nvSpPr>
      <xdr:spPr>
        <a:xfrm>
          <a:off x="15430500" y="63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79296</xdr:rowOff>
    </xdr:from>
    <xdr:ext cx="534377" cy="259045"/>
    <xdr:sp macro="" textlink="">
      <xdr:nvSpPr>
        <xdr:cNvPr id="535" name="テキスト ボックス 534"/>
        <xdr:cNvSpPr txBox="1"/>
      </xdr:nvSpPr>
      <xdr:spPr>
        <a:xfrm>
          <a:off x="15214111" y="64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108576</xdr:rowOff>
    </xdr:from>
    <xdr:to>
      <xdr:col>21</xdr:col>
      <xdr:colOff>212725</xdr:colOff>
      <xdr:row>37</xdr:row>
      <xdr:rowOff>38726</xdr:rowOff>
    </xdr:to>
    <xdr:sp macro="" textlink="">
      <xdr:nvSpPr>
        <xdr:cNvPr id="536" name="円/楕円 535"/>
        <xdr:cNvSpPr/>
      </xdr:nvSpPr>
      <xdr:spPr>
        <a:xfrm>
          <a:off x="14541500" y="628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29853</xdr:rowOff>
    </xdr:from>
    <xdr:ext cx="534377" cy="259045"/>
    <xdr:sp macro="" textlink="">
      <xdr:nvSpPr>
        <xdr:cNvPr id="537" name="テキスト ボックス 536"/>
        <xdr:cNvSpPr txBox="1"/>
      </xdr:nvSpPr>
      <xdr:spPr>
        <a:xfrm>
          <a:off x="14325111" y="63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132187</xdr:rowOff>
    </xdr:from>
    <xdr:to>
      <xdr:col>20</xdr:col>
      <xdr:colOff>9525</xdr:colOff>
      <xdr:row>37</xdr:row>
      <xdr:rowOff>62337</xdr:rowOff>
    </xdr:to>
    <xdr:sp macro="" textlink="">
      <xdr:nvSpPr>
        <xdr:cNvPr id="538" name="円/楕円 537"/>
        <xdr:cNvSpPr/>
      </xdr:nvSpPr>
      <xdr:spPr>
        <a:xfrm>
          <a:off x="13652500" y="63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53464</xdr:rowOff>
    </xdr:from>
    <xdr:ext cx="534377" cy="259045"/>
    <xdr:sp macro="" textlink="">
      <xdr:nvSpPr>
        <xdr:cNvPr id="539" name="テキスト ボックス 538"/>
        <xdr:cNvSpPr txBox="1"/>
      </xdr:nvSpPr>
      <xdr:spPr>
        <a:xfrm>
          <a:off x="13436111" y="63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56324</xdr:rowOff>
    </xdr:from>
    <xdr:to>
      <xdr:col>18</xdr:col>
      <xdr:colOff>492125</xdr:colOff>
      <xdr:row>36</xdr:row>
      <xdr:rowOff>157924</xdr:rowOff>
    </xdr:to>
    <xdr:sp macro="" textlink="">
      <xdr:nvSpPr>
        <xdr:cNvPr id="540" name="円/楕円 539"/>
        <xdr:cNvSpPr/>
      </xdr:nvSpPr>
      <xdr:spPr>
        <a:xfrm>
          <a:off x="12763500" y="62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3001</xdr:rowOff>
    </xdr:from>
    <xdr:ext cx="534377" cy="259045"/>
    <xdr:sp macro="" textlink="">
      <xdr:nvSpPr>
        <xdr:cNvPr id="541" name="テキスト ボックス 540"/>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164186</xdr:rowOff>
    </xdr:from>
    <xdr:to>
      <xdr:col>23</xdr:col>
      <xdr:colOff>517525</xdr:colOff>
      <xdr:row>58</xdr:row>
      <xdr:rowOff>9731</xdr:rowOff>
    </xdr:to>
    <xdr:cxnSp macro="">
      <xdr:nvCxnSpPr>
        <xdr:cNvPr id="572" name="直線コネクタ 571"/>
        <xdr:cNvCxnSpPr/>
      </xdr:nvCxnSpPr>
      <xdr:spPr>
        <a:xfrm>
          <a:off x="15481300" y="9936836"/>
          <a:ext cx="838200" cy="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164186</xdr:rowOff>
    </xdr:from>
    <xdr:to>
      <xdr:col>22</xdr:col>
      <xdr:colOff>365125</xdr:colOff>
      <xdr:row>58</xdr:row>
      <xdr:rowOff>5114</xdr:rowOff>
    </xdr:to>
    <xdr:cxnSp macro="">
      <xdr:nvCxnSpPr>
        <xdr:cNvPr id="575" name="直線コネクタ 574"/>
        <xdr:cNvCxnSpPr/>
      </xdr:nvCxnSpPr>
      <xdr:spPr>
        <a:xfrm flipV="1">
          <a:off x="14592300" y="9936836"/>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161561</xdr:rowOff>
    </xdr:from>
    <xdr:to>
      <xdr:col>21</xdr:col>
      <xdr:colOff>161925</xdr:colOff>
      <xdr:row>58</xdr:row>
      <xdr:rowOff>5114</xdr:rowOff>
    </xdr:to>
    <xdr:cxnSp macro="">
      <xdr:nvCxnSpPr>
        <xdr:cNvPr id="578" name="直線コネクタ 577"/>
        <xdr:cNvCxnSpPr/>
      </xdr:nvCxnSpPr>
      <xdr:spPr>
        <a:xfrm>
          <a:off x="13703300" y="9934211"/>
          <a:ext cx="889000" cy="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76260</xdr:rowOff>
    </xdr:from>
    <xdr:to>
      <xdr:col>19</xdr:col>
      <xdr:colOff>644525</xdr:colOff>
      <xdr:row>57</xdr:row>
      <xdr:rowOff>161561</xdr:rowOff>
    </xdr:to>
    <xdr:cxnSp macro="">
      <xdr:nvCxnSpPr>
        <xdr:cNvPr id="581" name="直線コネクタ 580"/>
        <xdr:cNvCxnSpPr/>
      </xdr:nvCxnSpPr>
      <xdr:spPr>
        <a:xfrm>
          <a:off x="12814300" y="9848910"/>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130381</xdr:rowOff>
    </xdr:from>
    <xdr:to>
      <xdr:col>23</xdr:col>
      <xdr:colOff>568325</xdr:colOff>
      <xdr:row>58</xdr:row>
      <xdr:rowOff>60531</xdr:rowOff>
    </xdr:to>
    <xdr:sp macro="" textlink="">
      <xdr:nvSpPr>
        <xdr:cNvPr id="591" name="円/楕円 590"/>
        <xdr:cNvSpPr/>
      </xdr:nvSpPr>
      <xdr:spPr>
        <a:xfrm>
          <a:off x="16268700" y="9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45308</xdr:rowOff>
    </xdr:from>
    <xdr:ext cx="534377" cy="259045"/>
    <xdr:sp macro="" textlink="">
      <xdr:nvSpPr>
        <xdr:cNvPr id="592" name="教育費該当値テキスト"/>
        <xdr:cNvSpPr txBox="1"/>
      </xdr:nvSpPr>
      <xdr:spPr>
        <a:xfrm>
          <a:off x="16370300" y="98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113386</xdr:rowOff>
    </xdr:from>
    <xdr:to>
      <xdr:col>22</xdr:col>
      <xdr:colOff>415925</xdr:colOff>
      <xdr:row>58</xdr:row>
      <xdr:rowOff>43536</xdr:rowOff>
    </xdr:to>
    <xdr:sp macro="" textlink="">
      <xdr:nvSpPr>
        <xdr:cNvPr id="593" name="円/楕円 592"/>
        <xdr:cNvSpPr/>
      </xdr:nvSpPr>
      <xdr:spPr>
        <a:xfrm>
          <a:off x="15430500" y="98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34663</xdr:rowOff>
    </xdr:from>
    <xdr:ext cx="534377" cy="259045"/>
    <xdr:sp macro="" textlink="">
      <xdr:nvSpPr>
        <xdr:cNvPr id="594" name="テキスト ボックス 593"/>
        <xdr:cNvSpPr txBox="1"/>
      </xdr:nvSpPr>
      <xdr:spPr>
        <a:xfrm>
          <a:off x="15214111" y="99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125764</xdr:rowOff>
    </xdr:from>
    <xdr:to>
      <xdr:col>21</xdr:col>
      <xdr:colOff>212725</xdr:colOff>
      <xdr:row>58</xdr:row>
      <xdr:rowOff>55914</xdr:rowOff>
    </xdr:to>
    <xdr:sp macro="" textlink="">
      <xdr:nvSpPr>
        <xdr:cNvPr id="595" name="円/楕円 594"/>
        <xdr:cNvSpPr/>
      </xdr:nvSpPr>
      <xdr:spPr>
        <a:xfrm>
          <a:off x="14541500" y="9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47041</xdr:rowOff>
    </xdr:from>
    <xdr:ext cx="534377" cy="259045"/>
    <xdr:sp macro="" textlink="">
      <xdr:nvSpPr>
        <xdr:cNvPr id="596" name="テキスト ボックス 595"/>
        <xdr:cNvSpPr txBox="1"/>
      </xdr:nvSpPr>
      <xdr:spPr>
        <a:xfrm>
          <a:off x="14325111" y="9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110761</xdr:rowOff>
    </xdr:from>
    <xdr:to>
      <xdr:col>20</xdr:col>
      <xdr:colOff>9525</xdr:colOff>
      <xdr:row>58</xdr:row>
      <xdr:rowOff>40911</xdr:rowOff>
    </xdr:to>
    <xdr:sp macro="" textlink="">
      <xdr:nvSpPr>
        <xdr:cNvPr id="597" name="円/楕円 596"/>
        <xdr:cNvSpPr/>
      </xdr:nvSpPr>
      <xdr:spPr>
        <a:xfrm>
          <a:off x="13652500" y="98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32038</xdr:rowOff>
    </xdr:from>
    <xdr:ext cx="534377" cy="259045"/>
    <xdr:sp macro="" textlink="">
      <xdr:nvSpPr>
        <xdr:cNvPr id="598" name="テキスト ボックス 597"/>
        <xdr:cNvSpPr txBox="1"/>
      </xdr:nvSpPr>
      <xdr:spPr>
        <a:xfrm>
          <a:off x="13436111" y="99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25460</xdr:rowOff>
    </xdr:from>
    <xdr:to>
      <xdr:col>18</xdr:col>
      <xdr:colOff>492125</xdr:colOff>
      <xdr:row>57</xdr:row>
      <xdr:rowOff>127060</xdr:rowOff>
    </xdr:to>
    <xdr:sp macro="" textlink="">
      <xdr:nvSpPr>
        <xdr:cNvPr id="599" name="円/楕円 598"/>
        <xdr:cNvSpPr/>
      </xdr:nvSpPr>
      <xdr:spPr>
        <a:xfrm>
          <a:off x="12763500" y="97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118187</xdr:rowOff>
    </xdr:from>
    <xdr:ext cx="534377" cy="259045"/>
    <xdr:sp macro="" textlink="">
      <xdr:nvSpPr>
        <xdr:cNvPr id="600" name="テキスト ボックス 599"/>
        <xdr:cNvSpPr txBox="1"/>
      </xdr:nvSpPr>
      <xdr:spPr>
        <a:xfrm>
          <a:off x="12547111" y="98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115412</xdr:rowOff>
    </xdr:from>
    <xdr:to>
      <xdr:col>23</xdr:col>
      <xdr:colOff>517525</xdr:colOff>
      <xdr:row>77</xdr:row>
      <xdr:rowOff>169315</xdr:rowOff>
    </xdr:to>
    <xdr:cxnSp macro="">
      <xdr:nvCxnSpPr>
        <xdr:cNvPr id="625" name="直線コネクタ 624"/>
        <xdr:cNvCxnSpPr/>
      </xdr:nvCxnSpPr>
      <xdr:spPr>
        <a:xfrm flipV="1">
          <a:off x="15481300" y="13317062"/>
          <a:ext cx="83820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167790</xdr:rowOff>
    </xdr:from>
    <xdr:to>
      <xdr:col>22</xdr:col>
      <xdr:colOff>365125</xdr:colOff>
      <xdr:row>77</xdr:row>
      <xdr:rowOff>169315</xdr:rowOff>
    </xdr:to>
    <xdr:cxnSp macro="">
      <xdr:nvCxnSpPr>
        <xdr:cNvPr id="628" name="直線コネクタ 627"/>
        <xdr:cNvCxnSpPr/>
      </xdr:nvCxnSpPr>
      <xdr:spPr>
        <a:xfrm>
          <a:off x="14592300" y="13369440"/>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128282</xdr:rowOff>
    </xdr:from>
    <xdr:to>
      <xdr:col>21</xdr:col>
      <xdr:colOff>161925</xdr:colOff>
      <xdr:row>77</xdr:row>
      <xdr:rowOff>167790</xdr:rowOff>
    </xdr:to>
    <xdr:cxnSp macro="">
      <xdr:nvCxnSpPr>
        <xdr:cNvPr id="631" name="直線コネクタ 630"/>
        <xdr:cNvCxnSpPr/>
      </xdr:nvCxnSpPr>
      <xdr:spPr>
        <a:xfrm>
          <a:off x="13703300" y="13329932"/>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70966</xdr:rowOff>
    </xdr:from>
    <xdr:to>
      <xdr:col>19</xdr:col>
      <xdr:colOff>644525</xdr:colOff>
      <xdr:row>77</xdr:row>
      <xdr:rowOff>128282</xdr:rowOff>
    </xdr:to>
    <xdr:cxnSp macro="">
      <xdr:nvCxnSpPr>
        <xdr:cNvPr id="634" name="直線コネクタ 633"/>
        <xdr:cNvCxnSpPr/>
      </xdr:nvCxnSpPr>
      <xdr:spPr>
        <a:xfrm>
          <a:off x="12814300" y="13272616"/>
          <a:ext cx="889000" cy="5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13921</xdr:rowOff>
    </xdr:from>
    <xdr:ext cx="469744" cy="259045"/>
    <xdr:sp macro="" textlink="">
      <xdr:nvSpPr>
        <xdr:cNvPr id="636" name="テキスト ボックス 635"/>
        <xdr:cNvSpPr txBox="1"/>
      </xdr:nvSpPr>
      <xdr:spPr>
        <a:xfrm>
          <a:off x="13468427" y="133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18172</xdr:rowOff>
    </xdr:from>
    <xdr:ext cx="469744" cy="259045"/>
    <xdr:sp macro="" textlink="">
      <xdr:nvSpPr>
        <xdr:cNvPr id="638" name="テキスト ボックス 637"/>
        <xdr:cNvSpPr txBox="1"/>
      </xdr:nvSpPr>
      <xdr:spPr>
        <a:xfrm>
          <a:off x="12579427" y="13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64612</xdr:rowOff>
    </xdr:from>
    <xdr:to>
      <xdr:col>23</xdr:col>
      <xdr:colOff>568325</xdr:colOff>
      <xdr:row>77</xdr:row>
      <xdr:rowOff>166212</xdr:rowOff>
    </xdr:to>
    <xdr:sp macro="" textlink="">
      <xdr:nvSpPr>
        <xdr:cNvPr id="644" name="円/楕円 643"/>
        <xdr:cNvSpPr/>
      </xdr:nvSpPr>
      <xdr:spPr>
        <a:xfrm>
          <a:off x="162687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23989</xdr:rowOff>
    </xdr:from>
    <xdr:ext cx="534377" cy="259045"/>
    <xdr:sp macro="" textlink="">
      <xdr:nvSpPr>
        <xdr:cNvPr id="645" name="災害復旧費該当値テキスト"/>
        <xdr:cNvSpPr txBox="1"/>
      </xdr:nvSpPr>
      <xdr:spPr>
        <a:xfrm>
          <a:off x="16370300" y="130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118515</xdr:rowOff>
    </xdr:from>
    <xdr:to>
      <xdr:col>22</xdr:col>
      <xdr:colOff>415925</xdr:colOff>
      <xdr:row>78</xdr:row>
      <xdr:rowOff>48665</xdr:rowOff>
    </xdr:to>
    <xdr:sp macro="" textlink="">
      <xdr:nvSpPr>
        <xdr:cNvPr id="646" name="円/楕円 645"/>
        <xdr:cNvSpPr/>
      </xdr:nvSpPr>
      <xdr:spPr>
        <a:xfrm>
          <a:off x="15430500" y="133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39792</xdr:rowOff>
    </xdr:from>
    <xdr:ext cx="469744" cy="259045"/>
    <xdr:sp macro="" textlink="">
      <xdr:nvSpPr>
        <xdr:cNvPr id="647" name="テキスト ボックス 646"/>
        <xdr:cNvSpPr txBox="1"/>
      </xdr:nvSpPr>
      <xdr:spPr>
        <a:xfrm>
          <a:off x="15246427" y="134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116990</xdr:rowOff>
    </xdr:from>
    <xdr:to>
      <xdr:col>21</xdr:col>
      <xdr:colOff>212725</xdr:colOff>
      <xdr:row>78</xdr:row>
      <xdr:rowOff>47140</xdr:rowOff>
    </xdr:to>
    <xdr:sp macro="" textlink="">
      <xdr:nvSpPr>
        <xdr:cNvPr id="648" name="円/楕円 647"/>
        <xdr:cNvSpPr/>
      </xdr:nvSpPr>
      <xdr:spPr>
        <a:xfrm>
          <a:off x="14541500" y="133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38267</xdr:rowOff>
    </xdr:from>
    <xdr:ext cx="469744" cy="259045"/>
    <xdr:sp macro="" textlink="">
      <xdr:nvSpPr>
        <xdr:cNvPr id="649" name="テキスト ボックス 648"/>
        <xdr:cNvSpPr txBox="1"/>
      </xdr:nvSpPr>
      <xdr:spPr>
        <a:xfrm>
          <a:off x="14357427" y="1341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77482</xdr:rowOff>
    </xdr:from>
    <xdr:to>
      <xdr:col>20</xdr:col>
      <xdr:colOff>9525</xdr:colOff>
      <xdr:row>78</xdr:row>
      <xdr:rowOff>7632</xdr:rowOff>
    </xdr:to>
    <xdr:sp macro="" textlink="">
      <xdr:nvSpPr>
        <xdr:cNvPr id="650" name="円/楕円 649"/>
        <xdr:cNvSpPr/>
      </xdr:nvSpPr>
      <xdr:spPr>
        <a:xfrm>
          <a:off x="13652500" y="132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24159</xdr:rowOff>
    </xdr:from>
    <xdr:ext cx="534377" cy="259045"/>
    <xdr:sp macro="" textlink="">
      <xdr:nvSpPr>
        <xdr:cNvPr id="651" name="テキスト ボックス 650"/>
        <xdr:cNvSpPr txBox="1"/>
      </xdr:nvSpPr>
      <xdr:spPr>
        <a:xfrm>
          <a:off x="13436111" y="130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20166</xdr:rowOff>
    </xdr:from>
    <xdr:to>
      <xdr:col>18</xdr:col>
      <xdr:colOff>492125</xdr:colOff>
      <xdr:row>77</xdr:row>
      <xdr:rowOff>121766</xdr:rowOff>
    </xdr:to>
    <xdr:sp macro="" textlink="">
      <xdr:nvSpPr>
        <xdr:cNvPr id="652" name="円/楕円 651"/>
        <xdr:cNvSpPr/>
      </xdr:nvSpPr>
      <xdr:spPr>
        <a:xfrm>
          <a:off x="12763500" y="132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138293</xdr:rowOff>
    </xdr:from>
    <xdr:ext cx="534377" cy="259045"/>
    <xdr:sp macro="" textlink="">
      <xdr:nvSpPr>
        <xdr:cNvPr id="653" name="テキスト ボックス 652"/>
        <xdr:cNvSpPr txBox="1"/>
      </xdr:nvSpPr>
      <xdr:spPr>
        <a:xfrm>
          <a:off x="12547111" y="129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17742</xdr:rowOff>
    </xdr:from>
    <xdr:to>
      <xdr:col>23</xdr:col>
      <xdr:colOff>517525</xdr:colOff>
      <xdr:row>96</xdr:row>
      <xdr:rowOff>33150</xdr:rowOff>
    </xdr:to>
    <xdr:cxnSp macro="">
      <xdr:nvCxnSpPr>
        <xdr:cNvPr id="678" name="直線コネクタ 677"/>
        <xdr:cNvCxnSpPr/>
      </xdr:nvCxnSpPr>
      <xdr:spPr>
        <a:xfrm>
          <a:off x="15481300" y="16476942"/>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17742</xdr:rowOff>
    </xdr:from>
    <xdr:to>
      <xdr:col>22</xdr:col>
      <xdr:colOff>365125</xdr:colOff>
      <xdr:row>96</xdr:row>
      <xdr:rowOff>33737</xdr:rowOff>
    </xdr:to>
    <xdr:cxnSp macro="">
      <xdr:nvCxnSpPr>
        <xdr:cNvPr id="681" name="直線コネクタ 680"/>
        <xdr:cNvCxnSpPr/>
      </xdr:nvCxnSpPr>
      <xdr:spPr>
        <a:xfrm flipV="1">
          <a:off x="14592300" y="16476942"/>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33737</xdr:rowOff>
    </xdr:from>
    <xdr:to>
      <xdr:col>21</xdr:col>
      <xdr:colOff>161925</xdr:colOff>
      <xdr:row>96</xdr:row>
      <xdr:rowOff>36533</xdr:rowOff>
    </xdr:to>
    <xdr:cxnSp macro="">
      <xdr:nvCxnSpPr>
        <xdr:cNvPr id="684" name="直線コネクタ 683"/>
        <xdr:cNvCxnSpPr/>
      </xdr:nvCxnSpPr>
      <xdr:spPr>
        <a:xfrm flipV="1">
          <a:off x="13703300" y="1649293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19050</xdr:rowOff>
    </xdr:from>
    <xdr:to>
      <xdr:col>19</xdr:col>
      <xdr:colOff>644525</xdr:colOff>
      <xdr:row>96</xdr:row>
      <xdr:rowOff>36533</xdr:rowOff>
    </xdr:to>
    <xdr:cxnSp macro="">
      <xdr:nvCxnSpPr>
        <xdr:cNvPr id="687" name="直線コネクタ 686"/>
        <xdr:cNvCxnSpPr/>
      </xdr:nvCxnSpPr>
      <xdr:spPr>
        <a:xfrm>
          <a:off x="12814300" y="16478250"/>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153800</xdr:rowOff>
    </xdr:from>
    <xdr:to>
      <xdr:col>23</xdr:col>
      <xdr:colOff>568325</xdr:colOff>
      <xdr:row>96</xdr:row>
      <xdr:rowOff>83950</xdr:rowOff>
    </xdr:to>
    <xdr:sp macro="" textlink="">
      <xdr:nvSpPr>
        <xdr:cNvPr id="697" name="円/楕円 696"/>
        <xdr:cNvSpPr/>
      </xdr:nvSpPr>
      <xdr:spPr>
        <a:xfrm>
          <a:off x="16268700" y="164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132227</xdr:rowOff>
    </xdr:from>
    <xdr:ext cx="534377" cy="259045"/>
    <xdr:sp macro="" textlink="">
      <xdr:nvSpPr>
        <xdr:cNvPr id="698" name="公債費該当値テキスト"/>
        <xdr:cNvSpPr txBox="1"/>
      </xdr:nvSpPr>
      <xdr:spPr>
        <a:xfrm>
          <a:off x="16370300" y="164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138392</xdr:rowOff>
    </xdr:from>
    <xdr:to>
      <xdr:col>22</xdr:col>
      <xdr:colOff>415925</xdr:colOff>
      <xdr:row>96</xdr:row>
      <xdr:rowOff>68542</xdr:rowOff>
    </xdr:to>
    <xdr:sp macro="" textlink="">
      <xdr:nvSpPr>
        <xdr:cNvPr id="699" name="円/楕円 698"/>
        <xdr:cNvSpPr/>
      </xdr:nvSpPr>
      <xdr:spPr>
        <a:xfrm>
          <a:off x="154305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59669</xdr:rowOff>
    </xdr:from>
    <xdr:ext cx="534377" cy="259045"/>
    <xdr:sp macro="" textlink="">
      <xdr:nvSpPr>
        <xdr:cNvPr id="700" name="テキスト ボックス 699"/>
        <xdr:cNvSpPr txBox="1"/>
      </xdr:nvSpPr>
      <xdr:spPr>
        <a:xfrm>
          <a:off x="15214111" y="165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154387</xdr:rowOff>
    </xdr:from>
    <xdr:to>
      <xdr:col>21</xdr:col>
      <xdr:colOff>212725</xdr:colOff>
      <xdr:row>96</xdr:row>
      <xdr:rowOff>84537</xdr:rowOff>
    </xdr:to>
    <xdr:sp macro="" textlink="">
      <xdr:nvSpPr>
        <xdr:cNvPr id="701" name="円/楕円 700"/>
        <xdr:cNvSpPr/>
      </xdr:nvSpPr>
      <xdr:spPr>
        <a:xfrm>
          <a:off x="14541500" y="164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75664</xdr:rowOff>
    </xdr:from>
    <xdr:ext cx="534377" cy="259045"/>
    <xdr:sp macro="" textlink="">
      <xdr:nvSpPr>
        <xdr:cNvPr id="702" name="テキスト ボックス 701"/>
        <xdr:cNvSpPr txBox="1"/>
      </xdr:nvSpPr>
      <xdr:spPr>
        <a:xfrm>
          <a:off x="14325111" y="165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157183</xdr:rowOff>
    </xdr:from>
    <xdr:to>
      <xdr:col>20</xdr:col>
      <xdr:colOff>9525</xdr:colOff>
      <xdr:row>96</xdr:row>
      <xdr:rowOff>87333</xdr:rowOff>
    </xdr:to>
    <xdr:sp macro="" textlink="">
      <xdr:nvSpPr>
        <xdr:cNvPr id="703" name="円/楕円 702"/>
        <xdr:cNvSpPr/>
      </xdr:nvSpPr>
      <xdr:spPr>
        <a:xfrm>
          <a:off x="13652500" y="164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78460</xdr:rowOff>
    </xdr:from>
    <xdr:ext cx="534377" cy="259045"/>
    <xdr:sp macro="" textlink="">
      <xdr:nvSpPr>
        <xdr:cNvPr id="704" name="テキスト ボックス 703"/>
        <xdr:cNvSpPr txBox="1"/>
      </xdr:nvSpPr>
      <xdr:spPr>
        <a:xfrm>
          <a:off x="13436111" y="165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139700</xdr:rowOff>
    </xdr:from>
    <xdr:to>
      <xdr:col>18</xdr:col>
      <xdr:colOff>492125</xdr:colOff>
      <xdr:row>96</xdr:row>
      <xdr:rowOff>69850</xdr:rowOff>
    </xdr:to>
    <xdr:sp macro="" textlink="">
      <xdr:nvSpPr>
        <xdr:cNvPr id="705" name="円/楕円 704"/>
        <xdr:cNvSpPr/>
      </xdr:nvSpPr>
      <xdr:spPr>
        <a:xfrm>
          <a:off x="127635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60977</xdr:rowOff>
    </xdr:from>
    <xdr:ext cx="534377" cy="259045"/>
    <xdr:sp macro="" textlink="">
      <xdr:nvSpPr>
        <xdr:cNvPr id="706" name="テキスト ボックス 705"/>
        <xdr:cNvSpPr txBox="1"/>
      </xdr:nvSpPr>
      <xdr:spPr>
        <a:xfrm>
          <a:off x="12547111" y="165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a:t>
          </a:r>
          <a:r>
            <a:rPr kumimoji="1" lang="en-US" altLang="ja-JP" sz="1300">
              <a:latin typeface="ＭＳ Ｐゴシック"/>
            </a:rPr>
            <a:t>67</a:t>
          </a:r>
          <a:r>
            <a:rPr kumimoji="1" lang="ja-JP" altLang="en-US" sz="1300">
              <a:latin typeface="ＭＳ Ｐゴシック"/>
            </a:rPr>
            <a:t>千円となっており、類似団体平均に比べ高止まりしているのは、平成</a:t>
          </a:r>
          <a:r>
            <a:rPr kumimoji="1" lang="en-US" altLang="ja-JP" sz="1300">
              <a:latin typeface="ＭＳ Ｐゴシック"/>
            </a:rPr>
            <a:t>24</a:t>
          </a:r>
          <a:r>
            <a:rPr kumimoji="1" lang="ja-JP" altLang="en-US" sz="1300">
              <a:latin typeface="ＭＳ Ｐゴシック"/>
            </a:rPr>
            <a:t>年度から衣奈漁港海岸整備事業のため、普通建設事業費等が増加したことが主な要因である。</a:t>
          </a:r>
          <a:endParaRPr kumimoji="1" lang="en-US" altLang="ja-JP" sz="1300">
            <a:latin typeface="ＭＳ Ｐゴシック"/>
          </a:endParaRPr>
        </a:p>
        <a:p>
          <a:r>
            <a:rPr kumimoji="1" lang="ja-JP" altLang="en-US" sz="1300">
              <a:latin typeface="ＭＳ Ｐゴシック"/>
            </a:rPr>
            <a:t>　また、議会費が平成</a:t>
          </a:r>
          <a:r>
            <a:rPr kumimoji="1" lang="en-US" altLang="ja-JP" sz="1300">
              <a:latin typeface="ＭＳ Ｐゴシック"/>
            </a:rPr>
            <a:t>27</a:t>
          </a:r>
          <a:r>
            <a:rPr kumimoji="1" lang="ja-JP" altLang="en-US" sz="1300">
              <a:latin typeface="ＭＳ Ｐゴシック"/>
            </a:rPr>
            <a:t>年度において増加している要因は、職員のうち議会事務局に配置する人数を増員したことによるものである。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財政調整基金残高の比率において、平成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年度決算で財政調整基金額が対前年度差引＋</a:t>
          </a:r>
          <a:r>
            <a:rPr kumimoji="1" lang="en-US" altLang="ja-JP" sz="1200">
              <a:latin typeface="ＭＳ ゴシック" pitchFamily="49" charset="-128"/>
              <a:ea typeface="ＭＳ ゴシック" pitchFamily="49" charset="-128"/>
            </a:rPr>
            <a:t>50,609</a:t>
          </a:r>
          <a:r>
            <a:rPr kumimoji="1" lang="ja-JP" altLang="en-US" sz="1200">
              <a:latin typeface="ＭＳ ゴシック" pitchFamily="49" charset="-128"/>
              <a:ea typeface="ＭＳ ゴシック" pitchFamily="49" charset="-128"/>
            </a:rPr>
            <a:t>千円となったことから比率もわずかに増加した。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年ぶりに黒字化した要因は、衣奈漁港海岸整備事業が今年度で終了するなど普通建設事業の大型事業の終了に伴う事業費の減によるものである。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当町においては、歳計剰余金の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を財政調整基金に積み立てることとしており、今後も適正な財政運営に努め、基金保持に努める。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赤字が生じている会計はなく、黒字額では水道事業会計及び一般会計の比率が大きい。今後も各会計ともに赤字額・資金不足額が生じない見込みであるが、比率に注視し、より一層経費の削減に努める。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3836_&#30001;&#33391;&#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159.4</v>
          </cell>
        </row>
        <row r="53">
          <cell r="O53">
            <v>49.8</v>
          </cell>
        </row>
        <row r="55">
          <cell r="G55" t="str">
            <v>類似団体内平均値</v>
          </cell>
          <cell r="O55">
            <v>0.8</v>
          </cell>
        </row>
        <row r="57">
          <cell r="O57">
            <v>56.4</v>
          </cell>
        </row>
        <row r="72">
          <cell r="K72" t="str">
            <v>H23</v>
          </cell>
          <cell r="L72" t="str">
            <v>H24</v>
          </cell>
          <cell r="M72" t="str">
            <v>H25</v>
          </cell>
          <cell r="N72" t="str">
            <v>H26</v>
          </cell>
          <cell r="O72" t="str">
            <v>H27</v>
          </cell>
        </row>
        <row r="73">
          <cell r="G73" t="str">
            <v>当該団体値</v>
          </cell>
          <cell r="K73">
            <v>112.8</v>
          </cell>
          <cell r="L73">
            <v>125.1</v>
          </cell>
          <cell r="M73">
            <v>120.2</v>
          </cell>
          <cell r="N73">
            <v>142</v>
          </cell>
          <cell r="O73">
            <v>159.4</v>
          </cell>
        </row>
        <row r="75">
          <cell r="K75">
            <v>11.1</v>
          </cell>
          <cell r="L75">
            <v>11.4</v>
          </cell>
          <cell r="M75">
            <v>10.1</v>
          </cell>
          <cell r="N75">
            <v>10.4</v>
          </cell>
          <cell r="O75">
            <v>10.6</v>
          </cell>
        </row>
        <row r="77">
          <cell r="G77" t="str">
            <v>類似団体内平均値</v>
          </cell>
          <cell r="K77">
            <v>38.6</v>
          </cell>
          <cell r="L77">
            <v>28.4</v>
          </cell>
          <cell r="M77">
            <v>20.5</v>
          </cell>
          <cell r="N77">
            <v>17.899999999999999</v>
          </cell>
          <cell r="O77">
            <v>0.8</v>
          </cell>
        </row>
        <row r="79">
          <cell r="K79">
            <v>12.6</v>
          </cell>
          <cell r="L79">
            <v>11.4</v>
          </cell>
          <cell r="M79">
            <v>10.5</v>
          </cell>
          <cell r="N79">
            <v>9.5</v>
          </cell>
          <cell r="O79">
            <v>8.1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9" sqref="B19:K19"/>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3884310</v>
      </c>
      <c r="BO4" s="379"/>
      <c r="BP4" s="379"/>
      <c r="BQ4" s="379"/>
      <c r="BR4" s="379"/>
      <c r="BS4" s="379"/>
      <c r="BT4" s="379"/>
      <c r="BU4" s="380"/>
      <c r="BV4" s="378">
        <v>3951793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4.0999999999999996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3700976</v>
      </c>
      <c r="BO5" s="384"/>
      <c r="BP5" s="384"/>
      <c r="BQ5" s="384"/>
      <c r="BR5" s="384"/>
      <c r="BS5" s="384"/>
      <c r="BT5" s="384"/>
      <c r="BU5" s="385"/>
      <c r="BV5" s="383">
        <v>3813662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90.4</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183334</v>
      </c>
      <c r="BO6" s="384"/>
      <c r="BP6" s="384"/>
      <c r="BQ6" s="384"/>
      <c r="BR6" s="384"/>
      <c r="BS6" s="384"/>
      <c r="BT6" s="384"/>
      <c r="BU6" s="385"/>
      <c r="BV6" s="383">
        <v>138131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96.5</v>
      </c>
      <c r="CU6" s="530"/>
      <c r="CV6" s="530"/>
      <c r="CW6" s="530"/>
      <c r="CX6" s="530"/>
      <c r="CY6" s="530"/>
      <c r="CZ6" s="530"/>
      <c r="DA6" s="531"/>
      <c r="DB6" s="529">
        <v>97.1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53283</v>
      </c>
      <c r="BO7" s="384"/>
      <c r="BP7" s="384"/>
      <c r="BQ7" s="384"/>
      <c r="BR7" s="384"/>
      <c r="BS7" s="384"/>
      <c r="BT7" s="384"/>
      <c r="BU7" s="385"/>
      <c r="BV7" s="383">
        <v>40233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2494166</v>
      </c>
      <c r="CU7" s="384"/>
      <c r="CV7" s="384"/>
      <c r="CW7" s="384"/>
      <c r="CX7" s="384"/>
      <c r="CY7" s="384"/>
      <c r="CZ7" s="384"/>
      <c r="DA7" s="385"/>
      <c r="DB7" s="383">
        <v>2383049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130051</v>
      </c>
      <c r="BO8" s="384"/>
      <c r="BP8" s="384"/>
      <c r="BQ8" s="384"/>
      <c r="BR8" s="384"/>
      <c r="BS8" s="384"/>
      <c r="BT8" s="384"/>
      <c r="BU8" s="385"/>
      <c r="BV8" s="383">
        <v>97898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5837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32153</v>
      </c>
      <c r="BO9" s="384"/>
      <c r="BP9" s="384"/>
      <c r="BQ9" s="384"/>
      <c r="BR9" s="384"/>
      <c r="BS9" s="384"/>
      <c r="BT9" s="384"/>
      <c r="BU9" s="385"/>
      <c r="BV9" s="383">
        <v>-6520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6508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92</v>
      </c>
      <c r="AV10" s="441"/>
      <c r="AW10" s="441"/>
      <c r="AX10" s="441"/>
      <c r="AY10" s="363" t="s">
        <v>103</v>
      </c>
      <c r="AZ10" s="364"/>
      <c r="BA10" s="364"/>
      <c r="BB10" s="364"/>
      <c r="BC10" s="364"/>
      <c r="BD10" s="364"/>
      <c r="BE10" s="364"/>
      <c r="BF10" s="364"/>
      <c r="BG10" s="364"/>
      <c r="BH10" s="364"/>
      <c r="BI10" s="364"/>
      <c r="BJ10" s="364"/>
      <c r="BK10" s="364"/>
      <c r="BL10" s="364"/>
      <c r="BM10" s="365"/>
      <c r="BN10" s="383">
        <v>1609</v>
      </c>
      <c r="BO10" s="384"/>
      <c r="BP10" s="384"/>
      <c r="BQ10" s="384"/>
      <c r="BR10" s="384"/>
      <c r="BS10" s="384"/>
      <c r="BT10" s="384"/>
      <c r="BU10" s="385"/>
      <c r="BV10" s="383">
        <v>1225</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6202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v>90000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6163</v>
      </c>
      <c r="S13" s="485"/>
      <c r="T13" s="485"/>
      <c r="U13" s="485"/>
      <c r="V13" s="486"/>
      <c r="W13" s="472" t="s">
        <v>121</v>
      </c>
      <c r="X13" s="396"/>
      <c r="Y13" s="396"/>
      <c r="Z13" s="396"/>
      <c r="AA13" s="396"/>
      <c r="AB13" s="397"/>
      <c r="AC13" s="359">
        <v>459</v>
      </c>
      <c r="AD13" s="360"/>
      <c r="AE13" s="360"/>
      <c r="AF13" s="360"/>
      <c r="AG13" s="361"/>
      <c r="AH13" s="359">
        <v>598</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33762</v>
      </c>
      <c r="BO13" s="384"/>
      <c r="BP13" s="384"/>
      <c r="BQ13" s="384"/>
      <c r="BR13" s="384"/>
      <c r="BS13" s="384"/>
      <c r="BT13" s="384"/>
      <c r="BU13" s="385"/>
      <c r="BV13" s="383">
        <v>-95295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6338</v>
      </c>
      <c r="S14" s="485"/>
      <c r="T14" s="485"/>
      <c r="U14" s="485"/>
      <c r="V14" s="486"/>
      <c r="W14" s="487"/>
      <c r="X14" s="399"/>
      <c r="Y14" s="399"/>
      <c r="Z14" s="399"/>
      <c r="AA14" s="399"/>
      <c r="AB14" s="400"/>
      <c r="AC14" s="477">
        <v>15.7</v>
      </c>
      <c r="AD14" s="478"/>
      <c r="AE14" s="478"/>
      <c r="AF14" s="478"/>
      <c r="AG14" s="479"/>
      <c r="AH14" s="477">
        <v>17.3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159.4</v>
      </c>
      <c r="CU14" s="456"/>
      <c r="CV14" s="456"/>
      <c r="CW14" s="456"/>
      <c r="CX14" s="456"/>
      <c r="CY14" s="456"/>
      <c r="CZ14" s="456"/>
      <c r="DA14" s="457"/>
      <c r="DB14" s="488">
        <v>142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6315</v>
      </c>
      <c r="S15" s="485"/>
      <c r="T15" s="485"/>
      <c r="U15" s="485"/>
      <c r="V15" s="486"/>
      <c r="W15" s="472" t="s">
        <v>128</v>
      </c>
      <c r="X15" s="396"/>
      <c r="Y15" s="396"/>
      <c r="Z15" s="396"/>
      <c r="AA15" s="396"/>
      <c r="AB15" s="397"/>
      <c r="AC15" s="359">
        <v>741</v>
      </c>
      <c r="AD15" s="360"/>
      <c r="AE15" s="360"/>
      <c r="AF15" s="360"/>
      <c r="AG15" s="361"/>
      <c r="AH15" s="359">
        <v>860</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728953</v>
      </c>
      <c r="BO15" s="379"/>
      <c r="BP15" s="379"/>
      <c r="BQ15" s="379"/>
      <c r="BR15" s="379"/>
      <c r="BS15" s="379"/>
      <c r="BT15" s="379"/>
      <c r="BU15" s="380"/>
      <c r="BV15" s="378">
        <v>701561</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25.4</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2131244</v>
      </c>
      <c r="BO16" s="384"/>
      <c r="BP16" s="384"/>
      <c r="BQ16" s="384"/>
      <c r="BR16" s="384"/>
      <c r="BS16" s="384"/>
      <c r="BT16" s="384"/>
      <c r="BU16" s="385"/>
      <c r="BV16" s="383">
        <v>2015747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1723</v>
      </c>
      <c r="AD17" s="360"/>
      <c r="AE17" s="360"/>
      <c r="AF17" s="360"/>
      <c r="AG17" s="361"/>
      <c r="AH17" s="359">
        <v>1985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930440</v>
      </c>
      <c r="BO17" s="384"/>
      <c r="BP17" s="384"/>
      <c r="BQ17" s="384"/>
      <c r="BR17" s="384"/>
      <c r="BS17" s="384"/>
      <c r="BT17" s="384"/>
      <c r="BU17" s="385"/>
      <c r="BV17" s="383">
        <v>903410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30.94</v>
      </c>
      <c r="M18" s="448"/>
      <c r="N18" s="448"/>
      <c r="O18" s="448"/>
      <c r="P18" s="448"/>
      <c r="Q18" s="448"/>
      <c r="R18" s="449"/>
      <c r="S18" s="449"/>
      <c r="T18" s="449"/>
      <c r="U18" s="449"/>
      <c r="V18" s="450"/>
      <c r="W18" s="464"/>
      <c r="X18" s="465"/>
      <c r="Y18" s="465"/>
      <c r="Z18" s="465"/>
      <c r="AA18" s="465"/>
      <c r="AB18" s="473"/>
      <c r="AC18" s="347">
        <v>58.9</v>
      </c>
      <c r="AD18" s="348"/>
      <c r="AE18" s="348"/>
      <c r="AF18" s="348"/>
      <c r="AG18" s="451"/>
      <c r="AH18" s="347">
        <v>57.6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2288695</v>
      </c>
      <c r="BO18" s="384"/>
      <c r="BP18" s="384"/>
      <c r="BQ18" s="384"/>
      <c r="BR18" s="384"/>
      <c r="BS18" s="384"/>
      <c r="BT18" s="384"/>
      <c r="BU18" s="385"/>
      <c r="BV18" s="383">
        <v>2197241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189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2882939</v>
      </c>
      <c r="BO19" s="384"/>
      <c r="BP19" s="384"/>
      <c r="BQ19" s="384"/>
      <c r="BR19" s="384"/>
      <c r="BS19" s="384"/>
      <c r="BT19" s="384"/>
      <c r="BU19" s="385"/>
      <c r="BV19" s="383">
        <v>2870175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2223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4421730</v>
      </c>
      <c r="BO23" s="384"/>
      <c r="BP23" s="384"/>
      <c r="BQ23" s="384"/>
      <c r="BR23" s="384"/>
      <c r="BS23" s="384"/>
      <c r="BT23" s="384"/>
      <c r="BU23" s="385"/>
      <c r="BV23" s="383">
        <v>4357261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7000</v>
      </c>
      <c r="R24" s="360"/>
      <c r="S24" s="360"/>
      <c r="T24" s="360"/>
      <c r="U24" s="360"/>
      <c r="V24" s="361"/>
      <c r="W24" s="425"/>
      <c r="X24" s="416"/>
      <c r="Y24" s="417"/>
      <c r="Z24" s="356" t="s">
        <v>152</v>
      </c>
      <c r="AA24" s="357"/>
      <c r="AB24" s="357"/>
      <c r="AC24" s="357"/>
      <c r="AD24" s="357"/>
      <c r="AE24" s="357"/>
      <c r="AF24" s="357"/>
      <c r="AG24" s="358"/>
      <c r="AH24" s="359">
        <v>59</v>
      </c>
      <c r="AI24" s="360"/>
      <c r="AJ24" s="360"/>
      <c r="AK24" s="360"/>
      <c r="AL24" s="361"/>
      <c r="AM24" s="359">
        <v>160539</v>
      </c>
      <c r="AN24" s="360"/>
      <c r="AO24" s="360"/>
      <c r="AP24" s="360"/>
      <c r="AQ24" s="360"/>
      <c r="AR24" s="361"/>
      <c r="AS24" s="359">
        <v>2721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4145401</v>
      </c>
      <c r="BO24" s="384"/>
      <c r="BP24" s="384"/>
      <c r="BQ24" s="384"/>
      <c r="BR24" s="384"/>
      <c r="BS24" s="384"/>
      <c r="BT24" s="384"/>
      <c r="BU24" s="385"/>
      <c r="BV24" s="383">
        <v>4002601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5900</v>
      </c>
      <c r="R25" s="360"/>
      <c r="S25" s="360"/>
      <c r="T25" s="360"/>
      <c r="U25" s="360"/>
      <c r="V25" s="361"/>
      <c r="W25" s="425"/>
      <c r="X25" s="416"/>
      <c r="Y25" s="417"/>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147702</v>
      </c>
      <c r="BO25" s="379"/>
      <c r="BP25" s="379"/>
      <c r="BQ25" s="379"/>
      <c r="BR25" s="379"/>
      <c r="BS25" s="379"/>
      <c r="BT25" s="379"/>
      <c r="BU25" s="380"/>
      <c r="BV25" s="378">
        <v>36061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5300</v>
      </c>
      <c r="R26" s="360"/>
      <c r="S26" s="360"/>
      <c r="T26" s="360"/>
      <c r="U26" s="360"/>
      <c r="V26" s="361"/>
      <c r="W26" s="425"/>
      <c r="X26" s="416"/>
      <c r="Y26" s="417"/>
      <c r="Z26" s="356" t="s">
        <v>158</v>
      </c>
      <c r="AA26" s="438"/>
      <c r="AB26" s="438"/>
      <c r="AC26" s="438"/>
      <c r="AD26" s="438"/>
      <c r="AE26" s="438"/>
      <c r="AF26" s="438"/>
      <c r="AG26" s="439"/>
      <c r="AH26" s="359">
        <v>3</v>
      </c>
      <c r="AI26" s="360"/>
      <c r="AJ26" s="360"/>
      <c r="AK26" s="360"/>
      <c r="AL26" s="361"/>
      <c r="AM26" s="359">
        <v>7413</v>
      </c>
      <c r="AN26" s="360"/>
      <c r="AO26" s="360"/>
      <c r="AP26" s="360"/>
      <c r="AQ26" s="360"/>
      <c r="AR26" s="361"/>
      <c r="AS26" s="359">
        <v>2471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3000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96017</v>
      </c>
      <c r="BO27" s="387"/>
      <c r="BP27" s="387"/>
      <c r="BQ27" s="387"/>
      <c r="BR27" s="387"/>
      <c r="BS27" s="387"/>
      <c r="BT27" s="387"/>
      <c r="BU27" s="388"/>
      <c r="BV27" s="386">
        <v>95933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2500</v>
      </c>
      <c r="R28" s="360"/>
      <c r="S28" s="360"/>
      <c r="T28" s="360"/>
      <c r="U28" s="360"/>
      <c r="V28" s="361"/>
      <c r="W28" s="425"/>
      <c r="X28" s="416"/>
      <c r="Y28" s="417"/>
      <c r="Z28" s="356" t="s">
        <v>165</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1083330</v>
      </c>
      <c r="BO28" s="379"/>
      <c r="BP28" s="379"/>
      <c r="BQ28" s="379"/>
      <c r="BR28" s="379"/>
      <c r="BS28" s="379"/>
      <c r="BT28" s="379"/>
      <c r="BU28" s="380"/>
      <c r="BV28" s="378">
        <v>1032721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8</v>
      </c>
      <c r="M29" s="360"/>
      <c r="N29" s="360"/>
      <c r="O29" s="360"/>
      <c r="P29" s="361"/>
      <c r="Q29" s="359">
        <v>2300</v>
      </c>
      <c r="R29" s="360"/>
      <c r="S29" s="360"/>
      <c r="T29" s="360"/>
      <c r="U29" s="360"/>
      <c r="V29" s="361"/>
      <c r="W29" s="426"/>
      <c r="X29" s="427"/>
      <c r="Y29" s="428"/>
      <c r="Z29" s="356" t="s">
        <v>169</v>
      </c>
      <c r="AA29" s="357"/>
      <c r="AB29" s="357"/>
      <c r="AC29" s="357"/>
      <c r="AD29" s="357"/>
      <c r="AE29" s="357"/>
      <c r="AF29" s="357"/>
      <c r="AG29" s="358"/>
      <c r="AH29" s="359">
        <v>60</v>
      </c>
      <c r="AI29" s="360"/>
      <c r="AJ29" s="360"/>
      <c r="AK29" s="360"/>
      <c r="AL29" s="361"/>
      <c r="AM29" s="359">
        <v>164422</v>
      </c>
      <c r="AN29" s="360"/>
      <c r="AO29" s="360"/>
      <c r="AP29" s="360"/>
      <c r="AQ29" s="360"/>
      <c r="AR29" s="361"/>
      <c r="AS29" s="359">
        <v>2740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523</v>
      </c>
      <c r="BO29" s="384"/>
      <c r="BP29" s="384"/>
      <c r="BQ29" s="384"/>
      <c r="BR29" s="384"/>
      <c r="BS29" s="384"/>
      <c r="BT29" s="384"/>
      <c r="BU29" s="385"/>
      <c r="BV29" s="383">
        <v>522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94.2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49608</v>
      </c>
      <c r="BO30" s="387"/>
      <c r="BP30" s="387"/>
      <c r="BQ30" s="387"/>
      <c r="BR30" s="387"/>
      <c r="BS30" s="387"/>
      <c r="BT30" s="387"/>
      <c r="BU30" s="388"/>
      <c r="BV30" s="386">
        <v>50135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日高広域消防事務組合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漁業集落環境整備事業特別会計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御坊市外五ヶ町病院経営事務組合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御坊日高老人福祉施設事務組合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御坊日高老人福祉施設事務組合（公営企業会計）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御坊広域行政事務組合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和歌山県市町村総合事務組合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和歌山県後期高齢者医療広域連合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和歌山地方税回収機構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J35" sqref="A32: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526</v>
      </c>
      <c r="D34" s="1151"/>
      <c r="E34" s="1152"/>
      <c r="F34" s="32">
        <v>15.33</v>
      </c>
      <c r="G34" s="33">
        <v>14.6</v>
      </c>
      <c r="H34" s="33">
        <v>16.170000000000002</v>
      </c>
      <c r="I34" s="33">
        <v>17.75</v>
      </c>
      <c r="J34" s="34">
        <v>18.41</v>
      </c>
      <c r="K34" s="22"/>
      <c r="L34" s="22"/>
      <c r="M34" s="22"/>
      <c r="N34" s="22"/>
      <c r="O34" s="22"/>
      <c r="P34" s="22"/>
    </row>
    <row r="35" spans="1:16" ht="39" customHeight="1" x14ac:dyDescent="0.15">
      <c r="A35" s="22"/>
      <c r="B35" s="35"/>
      <c r="C35" s="1145" t="s">
        <v>527</v>
      </c>
      <c r="D35" s="1146"/>
      <c r="E35" s="1147"/>
      <c r="F35" s="36">
        <v>3.21</v>
      </c>
      <c r="G35" s="37">
        <v>6.72</v>
      </c>
      <c r="H35" s="37">
        <v>4.28</v>
      </c>
      <c r="I35" s="37">
        <v>4.0999999999999996</v>
      </c>
      <c r="J35" s="38">
        <v>5.21</v>
      </c>
      <c r="K35" s="22"/>
      <c r="L35" s="22"/>
      <c r="M35" s="22"/>
      <c r="N35" s="22"/>
      <c r="O35" s="22"/>
      <c r="P35" s="22"/>
    </row>
    <row r="36" spans="1:16" ht="39" customHeight="1" x14ac:dyDescent="0.15">
      <c r="A36" s="22"/>
      <c r="B36" s="35"/>
      <c r="C36" s="1145" t="s">
        <v>528</v>
      </c>
      <c r="D36" s="1146"/>
      <c r="E36" s="1147"/>
      <c r="F36" s="36">
        <v>0.02</v>
      </c>
      <c r="G36" s="37">
        <v>0.42</v>
      </c>
      <c r="H36" s="37">
        <v>0.45</v>
      </c>
      <c r="I36" s="37">
        <v>0.27</v>
      </c>
      <c r="J36" s="38">
        <v>0.69</v>
      </c>
      <c r="K36" s="22"/>
      <c r="L36" s="22"/>
      <c r="M36" s="22"/>
      <c r="N36" s="22"/>
      <c r="O36" s="22"/>
      <c r="P36" s="22"/>
    </row>
    <row r="37" spans="1:16" ht="39" customHeight="1" x14ac:dyDescent="0.15">
      <c r="A37" s="22"/>
      <c r="B37" s="35"/>
      <c r="C37" s="1145" t="s">
        <v>529</v>
      </c>
      <c r="D37" s="1146"/>
      <c r="E37" s="1147"/>
      <c r="F37" s="36">
        <v>0.19</v>
      </c>
      <c r="G37" s="37">
        <v>0.35</v>
      </c>
      <c r="H37" s="37">
        <v>0.89</v>
      </c>
      <c r="I37" s="37">
        <v>1.59</v>
      </c>
      <c r="J37" s="38">
        <v>0.47</v>
      </c>
      <c r="K37" s="22"/>
      <c r="L37" s="22"/>
      <c r="M37" s="22"/>
      <c r="N37" s="22"/>
      <c r="O37" s="22"/>
      <c r="P37" s="22"/>
    </row>
    <row r="38" spans="1:16" ht="39" customHeight="1" x14ac:dyDescent="0.15">
      <c r="A38" s="22"/>
      <c r="B38" s="35"/>
      <c r="C38" s="1145" t="s">
        <v>530</v>
      </c>
      <c r="D38" s="1146"/>
      <c r="E38" s="1147"/>
      <c r="F38" s="36">
        <v>0.05</v>
      </c>
      <c r="G38" s="37">
        <v>0.02</v>
      </c>
      <c r="H38" s="37">
        <v>0.01</v>
      </c>
      <c r="I38" s="37">
        <v>0.05</v>
      </c>
      <c r="J38" s="38">
        <v>0.08</v>
      </c>
      <c r="K38" s="22"/>
      <c r="L38" s="22"/>
      <c r="M38" s="22"/>
      <c r="N38" s="22"/>
      <c r="O38" s="22"/>
      <c r="P38" s="22"/>
    </row>
    <row r="39" spans="1:16" ht="39" customHeight="1" x14ac:dyDescent="0.15">
      <c r="A39" s="22"/>
      <c r="B39" s="35"/>
      <c r="C39" s="1145" t="s">
        <v>531</v>
      </c>
      <c r="D39" s="1146"/>
      <c r="E39" s="1147"/>
      <c r="F39" s="36">
        <v>0.04</v>
      </c>
      <c r="G39" s="37">
        <v>0.05</v>
      </c>
      <c r="H39" s="37">
        <v>0</v>
      </c>
      <c r="I39" s="37">
        <v>0</v>
      </c>
      <c r="J39" s="38">
        <v>0.04</v>
      </c>
      <c r="K39" s="22"/>
      <c r="L39" s="22"/>
      <c r="M39" s="22"/>
      <c r="N39" s="22"/>
      <c r="O39" s="22"/>
      <c r="P39" s="22"/>
    </row>
    <row r="40" spans="1:16" ht="39" customHeight="1" x14ac:dyDescent="0.15">
      <c r="A40" s="22"/>
      <c r="B40" s="35"/>
      <c r="C40" s="1145" t="s">
        <v>532</v>
      </c>
      <c r="D40" s="1146"/>
      <c r="E40" s="1147"/>
      <c r="F40" s="36">
        <v>0.01</v>
      </c>
      <c r="G40" s="37">
        <v>0.04</v>
      </c>
      <c r="H40" s="37">
        <v>0.03</v>
      </c>
      <c r="I40" s="37">
        <v>0.03</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534</v>
      </c>
      <c r="D43" s="1149"/>
      <c r="E43" s="115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K4" sqref="A4:K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406</v>
      </c>
      <c r="L45" s="60">
        <v>379</v>
      </c>
      <c r="M45" s="60">
        <v>377</v>
      </c>
      <c r="N45" s="60">
        <v>389</v>
      </c>
      <c r="O45" s="61">
        <v>364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105</v>
      </c>
      <c r="L48" s="64">
        <v>112</v>
      </c>
      <c r="M48" s="64">
        <v>147</v>
      </c>
      <c r="N48" s="64">
        <v>202</v>
      </c>
      <c r="O48" s="65">
        <v>209</v>
      </c>
      <c r="P48" s="48"/>
      <c r="Q48" s="48"/>
      <c r="R48" s="48"/>
      <c r="S48" s="48"/>
      <c r="T48" s="48"/>
      <c r="U48" s="48"/>
    </row>
    <row r="49" spans="1:21" ht="30.75" customHeight="1" x14ac:dyDescent="0.15">
      <c r="A49" s="48"/>
      <c r="B49" s="1163"/>
      <c r="C49" s="1164"/>
      <c r="D49" s="62"/>
      <c r="E49" s="1155" t="s">
        <v>16</v>
      </c>
      <c r="F49" s="1155"/>
      <c r="G49" s="1155"/>
      <c r="H49" s="1155"/>
      <c r="I49" s="1155"/>
      <c r="J49" s="1156"/>
      <c r="K49" s="63">
        <v>84</v>
      </c>
      <c r="L49" s="64">
        <v>57</v>
      </c>
      <c r="M49" s="64">
        <v>41</v>
      </c>
      <c r="N49" s="64">
        <v>48</v>
      </c>
      <c r="O49" s="65">
        <v>40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355</v>
      </c>
      <c r="L52" s="64">
        <v>354</v>
      </c>
      <c r="M52" s="64">
        <v>366</v>
      </c>
      <c r="N52" s="64">
        <v>393</v>
      </c>
      <c r="O52" s="65">
        <v>404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240</v>
      </c>
      <c r="L53" s="69">
        <v>194</v>
      </c>
      <c r="M53" s="69">
        <v>199</v>
      </c>
      <c r="N53" s="69">
        <v>246</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9" zoomScaleSheetLayoutView="100" workbookViewId="0">
      <selection activeCell="L41" sqref="A41:L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3731</v>
      </c>
      <c r="J41" s="83">
        <v>3795</v>
      </c>
      <c r="K41" s="83">
        <v>4295</v>
      </c>
      <c r="L41" s="83">
        <v>4357</v>
      </c>
      <c r="M41" s="84">
        <v>4422</v>
      </c>
    </row>
    <row r="42" spans="2:13" ht="27.75" customHeight="1" x14ac:dyDescent="0.15">
      <c r="B42" s="1171"/>
      <c r="C42" s="1172"/>
      <c r="D42" s="85"/>
      <c r="E42" s="1175" t="s">
        <v>26</v>
      </c>
      <c r="F42" s="1175"/>
      <c r="G42" s="1175"/>
      <c r="H42" s="1176"/>
      <c r="I42" s="86" t="s">
        <v>479</v>
      </c>
      <c r="J42" s="87" t="s">
        <v>479</v>
      </c>
      <c r="K42" s="87" t="s">
        <v>479</v>
      </c>
      <c r="L42" s="87" t="s">
        <v>479</v>
      </c>
      <c r="M42" s="88" t="s">
        <v>479</v>
      </c>
    </row>
    <row r="43" spans="2:13" ht="27.75" customHeight="1" x14ac:dyDescent="0.15">
      <c r="B43" s="1171"/>
      <c r="C43" s="1172"/>
      <c r="D43" s="85"/>
      <c r="E43" s="1175" t="s">
        <v>27</v>
      </c>
      <c r="F43" s="1175"/>
      <c r="G43" s="1175"/>
      <c r="H43" s="1176"/>
      <c r="I43" s="86">
        <v>3008</v>
      </c>
      <c r="J43" s="87">
        <v>3501</v>
      </c>
      <c r="K43" s="87">
        <v>3455</v>
      </c>
      <c r="L43" s="87">
        <v>3903</v>
      </c>
      <c r="M43" s="88">
        <v>4294</v>
      </c>
    </row>
    <row r="44" spans="2:13" ht="27.75" customHeight="1" x14ac:dyDescent="0.15">
      <c r="B44" s="1171"/>
      <c r="C44" s="1172"/>
      <c r="D44" s="85"/>
      <c r="E44" s="1175" t="s">
        <v>28</v>
      </c>
      <c r="F44" s="1175"/>
      <c r="G44" s="1175"/>
      <c r="H44" s="1176"/>
      <c r="I44" s="86">
        <v>548</v>
      </c>
      <c r="J44" s="87">
        <v>551</v>
      </c>
      <c r="K44" s="87">
        <v>542</v>
      </c>
      <c r="L44" s="87">
        <v>542</v>
      </c>
      <c r="M44" s="88">
        <v>522</v>
      </c>
    </row>
    <row r="45" spans="2:13" ht="27.75" customHeight="1" x14ac:dyDescent="0.15">
      <c r="B45" s="1171"/>
      <c r="C45" s="1172"/>
      <c r="D45" s="85"/>
      <c r="E45" s="1175" t="s">
        <v>29</v>
      </c>
      <c r="F45" s="1175"/>
      <c r="G45" s="1175"/>
      <c r="H45" s="1176"/>
      <c r="I45" s="86">
        <v>819</v>
      </c>
      <c r="J45" s="87">
        <v>778</v>
      </c>
      <c r="K45" s="87">
        <v>691</v>
      </c>
      <c r="L45" s="87">
        <v>626</v>
      </c>
      <c r="M45" s="88">
        <v>617</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1112</v>
      </c>
      <c r="J49" s="87">
        <v>1233</v>
      </c>
      <c r="K49" s="87">
        <v>1173</v>
      </c>
      <c r="L49" s="87">
        <v>1135</v>
      </c>
      <c r="M49" s="88">
        <v>1185</v>
      </c>
    </row>
    <row r="50" spans="2:13" ht="27.75" customHeight="1" x14ac:dyDescent="0.15">
      <c r="B50" s="1171"/>
      <c r="C50" s="1172"/>
      <c r="D50" s="85"/>
      <c r="E50" s="1175" t="s">
        <v>35</v>
      </c>
      <c r="F50" s="1175"/>
      <c r="G50" s="1175"/>
      <c r="H50" s="1176"/>
      <c r="I50" s="86" t="s">
        <v>479</v>
      </c>
      <c r="J50" s="87">
        <v>1</v>
      </c>
      <c r="K50" s="87">
        <v>1</v>
      </c>
      <c r="L50" s="87">
        <v>1</v>
      </c>
      <c r="M50" s="88" t="s">
        <v>479</v>
      </c>
    </row>
    <row r="51" spans="2:13" ht="27.75" customHeight="1" x14ac:dyDescent="0.15">
      <c r="B51" s="1173"/>
      <c r="C51" s="1174"/>
      <c r="D51" s="85"/>
      <c r="E51" s="1175" t="s">
        <v>36</v>
      </c>
      <c r="F51" s="1175"/>
      <c r="G51" s="1175"/>
      <c r="H51" s="1176"/>
      <c r="I51" s="86">
        <v>4623</v>
      </c>
      <c r="J51" s="87">
        <v>4821</v>
      </c>
      <c r="K51" s="87">
        <v>5318</v>
      </c>
      <c r="L51" s="87">
        <v>5466</v>
      </c>
      <c r="M51" s="88">
        <v>5336</v>
      </c>
    </row>
    <row r="52" spans="2:13" ht="27.75" customHeight="1" thickBot="1" x14ac:dyDescent="0.2">
      <c r="B52" s="1177" t="s">
        <v>37</v>
      </c>
      <c r="C52" s="1178"/>
      <c r="D52" s="90"/>
      <c r="E52" s="1179" t="s">
        <v>38</v>
      </c>
      <c r="F52" s="1179"/>
      <c r="G52" s="1179"/>
      <c r="H52" s="1180"/>
      <c r="I52" s="91">
        <v>2370</v>
      </c>
      <c r="J52" s="92">
        <v>2571</v>
      </c>
      <c r="K52" s="92">
        <v>2492</v>
      </c>
      <c r="L52" s="92">
        <v>2827</v>
      </c>
      <c r="M52" s="93">
        <v>3333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37"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545</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545</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547</v>
      </c>
      <c r="I42" s="1195"/>
      <c r="J42" s="1195"/>
      <c r="K42" s="1195"/>
      <c r="L42" s="244"/>
      <c r="M42" s="244"/>
      <c r="N42" s="244"/>
      <c r="O42" s="244"/>
    </row>
    <row r="43" spans="2:17" x14ac:dyDescent="0.15">
      <c r="B43" s="248"/>
      <c r="C43" s="244"/>
      <c r="D43" s="244"/>
      <c r="E43" s="244"/>
      <c r="F43" s="244"/>
      <c r="G43" s="1196" t="s">
        <v>548</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549</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550</v>
      </c>
      <c r="H51" s="1211"/>
      <c r="I51" s="1212" t="s">
        <v>551</v>
      </c>
      <c r="J51" s="1212"/>
      <c r="K51" s="1213"/>
      <c r="L51" s="1213"/>
      <c r="M51" s="1213"/>
      <c r="N51" s="1213"/>
      <c r="O51" s="1214">
        <v>159.4</v>
      </c>
    </row>
    <row r="52" spans="1:17" x14ac:dyDescent="0.15">
      <c r="B52" s="248"/>
      <c r="C52" s="244"/>
      <c r="D52" s="244"/>
      <c r="E52" s="244"/>
      <c r="F52" s="244"/>
      <c r="G52" s="1215"/>
      <c r="H52" s="1216"/>
      <c r="I52" s="1217"/>
      <c r="J52" s="1217"/>
      <c r="K52" s="1214"/>
      <c r="L52" s="1214"/>
      <c r="M52" s="1214"/>
      <c r="N52" s="1214"/>
      <c r="O52" s="1214"/>
    </row>
    <row r="53" spans="1:17" x14ac:dyDescent="0.15">
      <c r="A53" s="1218"/>
      <c r="B53" s="248"/>
      <c r="C53" s="244"/>
      <c r="D53" s="244"/>
      <c r="E53" s="244"/>
      <c r="F53" s="244"/>
      <c r="G53" s="1215"/>
      <c r="H53" s="1216"/>
      <c r="I53" s="1219" t="s">
        <v>552</v>
      </c>
      <c r="J53" s="1219"/>
      <c r="K53" s="1220"/>
      <c r="L53" s="1220"/>
      <c r="M53" s="1220"/>
      <c r="N53" s="1220"/>
      <c r="O53" s="1221">
        <v>49.8</v>
      </c>
    </row>
    <row r="54" spans="1:17" x14ac:dyDescent="0.15">
      <c r="A54" s="1218"/>
      <c r="B54" s="248"/>
      <c r="C54" s="244"/>
      <c r="D54" s="244"/>
      <c r="E54" s="244"/>
      <c r="F54" s="244"/>
      <c r="G54" s="1222"/>
      <c r="H54" s="1223"/>
      <c r="I54" s="1219"/>
      <c r="J54" s="1219"/>
      <c r="K54" s="1224"/>
      <c r="L54" s="1224"/>
      <c r="M54" s="1224"/>
      <c r="N54" s="1224"/>
      <c r="O54" s="1224"/>
    </row>
    <row r="55" spans="1:17" x14ac:dyDescent="0.15">
      <c r="A55" s="1218"/>
      <c r="B55" s="248"/>
      <c r="C55" s="244"/>
      <c r="D55" s="244"/>
      <c r="E55" s="244"/>
      <c r="F55" s="244"/>
      <c r="G55" s="1225" t="s">
        <v>553</v>
      </c>
      <c r="H55" s="1226"/>
      <c r="I55" s="1219" t="s">
        <v>551</v>
      </c>
      <c r="J55" s="1219"/>
      <c r="K55" s="1213"/>
      <c r="L55" s="1213"/>
      <c r="M55" s="1213"/>
      <c r="N55" s="1213"/>
      <c r="O55" s="1214">
        <v>0.8</v>
      </c>
    </row>
    <row r="56" spans="1:17" x14ac:dyDescent="0.15">
      <c r="A56" s="1218"/>
      <c r="B56" s="248"/>
      <c r="C56" s="244"/>
      <c r="D56" s="244"/>
      <c r="E56" s="244"/>
      <c r="F56" s="244"/>
      <c r="G56" s="1227"/>
      <c r="H56" s="1228"/>
      <c r="I56" s="1219"/>
      <c r="J56" s="1219"/>
      <c r="K56" s="1214"/>
      <c r="L56" s="1214"/>
      <c r="M56" s="1214"/>
      <c r="N56" s="1214"/>
      <c r="O56" s="1214"/>
    </row>
    <row r="57" spans="1:17" s="1218" customFormat="1" x14ac:dyDescent="0.15">
      <c r="B57" s="1229"/>
      <c r="C57" s="1195"/>
      <c r="D57" s="1195"/>
      <c r="E57" s="1195"/>
      <c r="F57" s="1195"/>
      <c r="G57" s="1227"/>
      <c r="H57" s="1228"/>
      <c r="I57" s="1230" t="s">
        <v>552</v>
      </c>
      <c r="J57" s="1230"/>
      <c r="K57" s="1220"/>
      <c r="L57" s="1220"/>
      <c r="M57" s="1220"/>
      <c r="N57" s="1220"/>
      <c r="O57" s="1221">
        <v>56.4</v>
      </c>
      <c r="P57" s="1231"/>
      <c r="Q57" s="1229"/>
    </row>
    <row r="58" spans="1:17" s="1218" customFormat="1" x14ac:dyDescent="0.15">
      <c r="A58" s="243"/>
      <c r="B58" s="1229"/>
      <c r="C58" s="1195"/>
      <c r="D58" s="1195"/>
      <c r="E58" s="1195"/>
      <c r="F58" s="1195"/>
      <c r="G58" s="1232"/>
      <c r="H58" s="1233"/>
      <c r="I58" s="1230"/>
      <c r="J58" s="1230"/>
      <c r="K58" s="1224"/>
      <c r="L58" s="1224"/>
      <c r="M58" s="1224"/>
      <c r="N58" s="1224"/>
      <c r="O58" s="1224"/>
      <c r="P58" s="1231"/>
      <c r="Q58" s="1229"/>
    </row>
    <row r="59" spans="1:17" s="1218" customFormat="1" x14ac:dyDescent="0.15">
      <c r="A59" s="243"/>
      <c r="B59" s="1229"/>
      <c r="C59" s="1195"/>
      <c r="D59" s="1195"/>
      <c r="E59" s="1195"/>
      <c r="F59" s="1195"/>
      <c r="G59" s="1195"/>
      <c r="H59" s="1195"/>
      <c r="I59" s="1195"/>
      <c r="J59" s="1195"/>
      <c r="K59" s="1234"/>
      <c r="L59" s="1234"/>
      <c r="M59" s="1234"/>
      <c r="N59" s="1234"/>
      <c r="O59" s="1234"/>
      <c r="P59" s="1231"/>
      <c r="Q59" s="1229"/>
    </row>
    <row r="60" spans="1:17" s="1218" customFormat="1" x14ac:dyDescent="0.15">
      <c r="A60" s="243"/>
      <c r="B60" s="1229"/>
      <c r="C60" s="1195"/>
      <c r="D60" s="1195"/>
      <c r="E60" s="1195"/>
      <c r="F60" s="1195"/>
      <c r="G60" s="1195"/>
      <c r="H60" s="1195"/>
      <c r="I60" s="1195"/>
      <c r="J60" s="1195"/>
      <c r="K60" s="1234"/>
      <c r="L60" s="1234"/>
      <c r="M60" s="1234"/>
      <c r="N60" s="1234"/>
      <c r="O60" s="1234"/>
      <c r="P60" s="1231"/>
      <c r="Q60" s="1229"/>
    </row>
    <row r="61" spans="1:17" s="1218" customFormat="1" x14ac:dyDescent="0.15">
      <c r="A61" s="243"/>
      <c r="B61" s="1235"/>
      <c r="C61" s="1236"/>
      <c r="D61" s="1236"/>
      <c r="E61" s="1236"/>
      <c r="F61" s="1236"/>
      <c r="G61" s="1236"/>
      <c r="H61" s="1236"/>
      <c r="I61" s="1236"/>
      <c r="J61" s="1236"/>
      <c r="K61" s="1236"/>
      <c r="L61" s="1236"/>
      <c r="M61" s="1237"/>
      <c r="N61" s="1237"/>
      <c r="O61" s="1237"/>
      <c r="P61" s="1238"/>
      <c r="Q61" s="1229"/>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1194" t="s">
        <v>547</v>
      </c>
      <c r="I64" s="1195"/>
      <c r="J64" s="1195"/>
      <c r="K64" s="1195"/>
      <c r="L64" s="244"/>
      <c r="M64" s="244"/>
      <c r="N64" s="244"/>
      <c r="O64" s="244"/>
    </row>
    <row r="65" spans="2:30" x14ac:dyDescent="0.15">
      <c r="B65" s="248"/>
      <c r="C65" s="244"/>
      <c r="D65" s="244"/>
      <c r="E65" s="244"/>
      <c r="F65" s="244"/>
      <c r="G65" s="1196" t="s">
        <v>555</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556</v>
      </c>
      <c r="I71" s="1244"/>
      <c r="J71" s="1240"/>
      <c r="K71" s="1240"/>
      <c r="L71" s="1241"/>
      <c r="M71" s="1240"/>
      <c r="N71" s="1241"/>
      <c r="O71" s="1242"/>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550</v>
      </c>
      <c r="H73" s="1211"/>
      <c r="I73" s="1212" t="s">
        <v>551</v>
      </c>
      <c r="J73" s="1212"/>
      <c r="K73" s="1245">
        <v>112.8</v>
      </c>
      <c r="L73" s="1245">
        <v>125.1</v>
      </c>
      <c r="M73" s="1214">
        <v>120.2</v>
      </c>
      <c r="N73" s="1214">
        <v>142</v>
      </c>
      <c r="O73" s="1214">
        <v>159.4</v>
      </c>
      <c r="S73" s="243">
        <v>9.9</v>
      </c>
    </row>
    <row r="74" spans="2:30" x14ac:dyDescent="0.15">
      <c r="B74" s="248"/>
      <c r="C74" s="244"/>
      <c r="D74" s="244"/>
      <c r="E74" s="244"/>
      <c r="F74" s="244"/>
      <c r="G74" s="1215"/>
      <c r="H74" s="1216"/>
      <c r="I74" s="1217"/>
      <c r="J74" s="1217"/>
      <c r="K74" s="1245"/>
      <c r="L74" s="1245"/>
      <c r="M74" s="1214"/>
      <c r="N74" s="1214"/>
      <c r="O74" s="1214"/>
    </row>
    <row r="75" spans="2:30" x14ac:dyDescent="0.15">
      <c r="B75" s="248"/>
      <c r="C75" s="244"/>
      <c r="D75" s="244"/>
      <c r="E75" s="244"/>
      <c r="F75" s="244"/>
      <c r="G75" s="1215"/>
      <c r="H75" s="1216"/>
      <c r="I75" s="1219" t="s">
        <v>557</v>
      </c>
      <c r="J75" s="1219"/>
      <c r="K75" s="1221">
        <v>11.1</v>
      </c>
      <c r="L75" s="1221">
        <v>11.4</v>
      </c>
      <c r="M75" s="1221">
        <v>10.1</v>
      </c>
      <c r="N75" s="1221">
        <v>10.4</v>
      </c>
      <c r="O75" s="1221">
        <v>10.6</v>
      </c>
      <c r="U75" s="243">
        <v>81.2</v>
      </c>
      <c r="W75" s="243">
        <v>87.2</v>
      </c>
      <c r="Y75" s="243">
        <v>99.8</v>
      </c>
      <c r="AA75" s="243">
        <v>109.5</v>
      </c>
      <c r="AC75" s="243">
        <v>115.2</v>
      </c>
    </row>
    <row r="76" spans="2:30" x14ac:dyDescent="0.15">
      <c r="B76" s="248"/>
      <c r="C76" s="244"/>
      <c r="D76" s="244"/>
      <c r="E76" s="244"/>
      <c r="F76" s="244"/>
      <c r="G76" s="1222"/>
      <c r="H76" s="1223"/>
      <c r="I76" s="1219"/>
      <c r="J76" s="1219"/>
      <c r="K76" s="1224"/>
      <c r="L76" s="1224"/>
      <c r="M76" s="1224"/>
      <c r="N76" s="1224"/>
      <c r="O76" s="1224"/>
    </row>
    <row r="77" spans="2:30" x14ac:dyDescent="0.15">
      <c r="B77" s="248"/>
      <c r="C77" s="244"/>
      <c r="D77" s="244"/>
      <c r="E77" s="244"/>
      <c r="F77" s="244"/>
      <c r="G77" s="1225" t="s">
        <v>553</v>
      </c>
      <c r="H77" s="1226"/>
      <c r="I77" s="1219" t="s">
        <v>551</v>
      </c>
      <c r="J77" s="1219"/>
      <c r="K77" s="1245">
        <v>38.6</v>
      </c>
      <c r="L77" s="1245">
        <v>28.4</v>
      </c>
      <c r="M77" s="1214">
        <v>20.5</v>
      </c>
      <c r="N77" s="1214">
        <v>17.899999999999999</v>
      </c>
      <c r="O77" s="1214">
        <v>0.8</v>
      </c>
      <c r="R77" s="243">
        <v>12.3</v>
      </c>
      <c r="T77" s="243">
        <v>11.1</v>
      </c>
    </row>
    <row r="78" spans="2:30" x14ac:dyDescent="0.15">
      <c r="B78" s="248"/>
      <c r="C78" s="244"/>
      <c r="D78" s="244"/>
      <c r="E78" s="244"/>
      <c r="F78" s="244"/>
      <c r="G78" s="1227"/>
      <c r="H78" s="1228"/>
      <c r="I78" s="1219"/>
      <c r="J78" s="1219"/>
      <c r="K78" s="1245"/>
      <c r="L78" s="1245"/>
      <c r="M78" s="1214"/>
      <c r="N78" s="1214"/>
      <c r="O78" s="1214"/>
    </row>
    <row r="79" spans="2:30" x14ac:dyDescent="0.15">
      <c r="B79" s="248"/>
      <c r="C79" s="244"/>
      <c r="D79" s="244"/>
      <c r="E79" s="244"/>
      <c r="F79" s="244"/>
      <c r="G79" s="1227"/>
      <c r="H79" s="1228"/>
      <c r="I79" s="1246" t="s">
        <v>557</v>
      </c>
      <c r="J79" s="1230"/>
      <c r="K79" s="1247">
        <v>12.6</v>
      </c>
      <c r="L79" s="1247">
        <v>11.4</v>
      </c>
      <c r="M79" s="1247">
        <v>10.5</v>
      </c>
      <c r="N79" s="1247">
        <v>9.5</v>
      </c>
      <c r="O79" s="1247">
        <v>8.1</v>
      </c>
      <c r="V79" s="243">
        <v>53.5</v>
      </c>
      <c r="X79" s="243">
        <v>48.2</v>
      </c>
      <c r="Z79" s="243">
        <v>34.200000000000003</v>
      </c>
      <c r="AB79" s="243">
        <v>30.3</v>
      </c>
      <c r="AD79" s="243">
        <v>28.9</v>
      </c>
    </row>
    <row r="80" spans="2:30" x14ac:dyDescent="0.15">
      <c r="B80" s="248"/>
      <c r="C80" s="244"/>
      <c r="D80" s="244"/>
      <c r="E80" s="244"/>
      <c r="F80" s="244"/>
      <c r="G80" s="1232"/>
      <c r="H80" s="1233"/>
      <c r="I80" s="1230"/>
      <c r="J80" s="1230"/>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L108"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41628</v>
      </c>
      <c r="E3" s="116"/>
      <c r="F3" s="117">
        <v>92021</v>
      </c>
      <c r="G3" s="118"/>
      <c r="H3" s="119"/>
    </row>
    <row r="4" spans="1:8" x14ac:dyDescent="0.15">
      <c r="A4" s="120"/>
      <c r="B4" s="121"/>
      <c r="C4" s="122"/>
      <c r="D4" s="123">
        <v>39613</v>
      </c>
      <c r="E4" s="124"/>
      <c r="F4" s="125">
        <v>52579</v>
      </c>
      <c r="G4" s="126"/>
      <c r="H4" s="127"/>
    </row>
    <row r="5" spans="1:8" x14ac:dyDescent="0.15">
      <c r="A5" s="108" t="s">
        <v>512</v>
      </c>
      <c r="B5" s="113"/>
      <c r="C5" s="114"/>
      <c r="D5" s="115">
        <v>65727</v>
      </c>
      <c r="E5" s="116"/>
      <c r="F5" s="117">
        <v>94828</v>
      </c>
      <c r="G5" s="118"/>
      <c r="H5" s="119"/>
    </row>
    <row r="6" spans="1:8" x14ac:dyDescent="0.15">
      <c r="A6" s="120"/>
      <c r="B6" s="121"/>
      <c r="C6" s="122"/>
      <c r="D6" s="123">
        <v>43687</v>
      </c>
      <c r="E6" s="124"/>
      <c r="F6" s="125">
        <v>55133</v>
      </c>
      <c r="G6" s="126"/>
      <c r="H6" s="127"/>
    </row>
    <row r="7" spans="1:8" x14ac:dyDescent="0.15">
      <c r="A7" s="108" t="s">
        <v>513</v>
      </c>
      <c r="B7" s="113"/>
      <c r="C7" s="114"/>
      <c r="D7" s="115">
        <v>187298</v>
      </c>
      <c r="E7" s="116"/>
      <c r="F7" s="117">
        <v>119674</v>
      </c>
      <c r="G7" s="118"/>
      <c r="H7" s="119"/>
    </row>
    <row r="8" spans="1:8" x14ac:dyDescent="0.15">
      <c r="A8" s="120"/>
      <c r="B8" s="121"/>
      <c r="C8" s="122"/>
      <c r="D8" s="123">
        <v>121581</v>
      </c>
      <c r="E8" s="124"/>
      <c r="F8" s="125">
        <v>57803</v>
      </c>
      <c r="G8" s="126"/>
      <c r="H8" s="127"/>
    </row>
    <row r="9" spans="1:8" x14ac:dyDescent="0.15">
      <c r="A9" s="108" t="s">
        <v>514</v>
      </c>
      <c r="B9" s="113"/>
      <c r="C9" s="114"/>
      <c r="D9" s="115">
        <v>91764</v>
      </c>
      <c r="E9" s="116"/>
      <c r="F9" s="117">
        <v>119685</v>
      </c>
      <c r="G9" s="118"/>
      <c r="H9" s="119"/>
    </row>
    <row r="10" spans="1:8" x14ac:dyDescent="0.15">
      <c r="A10" s="120"/>
      <c r="B10" s="121"/>
      <c r="C10" s="122"/>
      <c r="D10" s="123">
        <v>35714</v>
      </c>
      <c r="E10" s="124"/>
      <c r="F10" s="125">
        <v>68464</v>
      </c>
      <c r="G10" s="126"/>
      <c r="H10" s="127"/>
    </row>
    <row r="11" spans="1:8" x14ac:dyDescent="0.15">
      <c r="A11" s="108" t="s">
        <v>515</v>
      </c>
      <c r="B11" s="113"/>
      <c r="C11" s="114"/>
      <c r="D11" s="115">
        <v>76852</v>
      </c>
      <c r="E11" s="116"/>
      <c r="F11" s="117">
        <v>128611</v>
      </c>
      <c r="G11" s="118"/>
      <c r="H11" s="119"/>
    </row>
    <row r="12" spans="1:8" x14ac:dyDescent="0.15">
      <c r="A12" s="120"/>
      <c r="B12" s="121"/>
      <c r="C12" s="128"/>
      <c r="D12" s="123">
        <v>44852</v>
      </c>
      <c r="E12" s="124"/>
      <c r="F12" s="125">
        <v>61552</v>
      </c>
      <c r="G12" s="126"/>
      <c r="H12" s="127"/>
    </row>
    <row r="13" spans="1:8" x14ac:dyDescent="0.15">
      <c r="A13" s="108"/>
      <c r="B13" s="113"/>
      <c r="C13" s="129"/>
      <c r="D13" s="130">
        <v>92654</v>
      </c>
      <c r="E13" s="131"/>
      <c r="F13" s="132">
        <v>110964</v>
      </c>
      <c r="G13" s="133"/>
      <c r="H13" s="119"/>
    </row>
    <row r="14" spans="1:8" x14ac:dyDescent="0.15">
      <c r="A14" s="120"/>
      <c r="B14" s="121"/>
      <c r="C14" s="122"/>
      <c r="D14" s="123">
        <v>57089</v>
      </c>
      <c r="E14" s="124"/>
      <c r="F14" s="125">
        <v>59106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3.21</v>
      </c>
      <c r="C19" s="134">
        <f>ROUND(VALUE(SUBSTITUTE(実質収支比率等に係る経年分析!G$48,"▲","-")),2)</f>
        <v>6.73</v>
      </c>
      <c r="D19" s="134">
        <f>ROUND(VALUE(SUBSTITUTE(実質収支比率等に係る経年分析!H$48,"▲","-")),2)</f>
        <v>4.28</v>
      </c>
      <c r="E19" s="134">
        <f>ROUND(VALUE(SUBSTITUTE(実質収支比率等に係る経年分析!I$48,"▲","-")),2)</f>
        <v>4.1100000000000003</v>
      </c>
      <c r="F19" s="134">
        <f>ROUND(VALUE(SUBSTITUTE(実質収支比率等に係る経年分析!J$48,"▲","-")),2)</f>
        <v>5.21</v>
      </c>
    </row>
    <row r="20" spans="1:11" x14ac:dyDescent="0.15">
      <c r="A20" s="134" t="s">
        <v>43</v>
      </c>
      <c r="B20" s="134">
        <f>ROUND(VALUE(SUBSTITUTE(実質収支比率等に係る経年分析!F$47,"▲","-")),2)</f>
        <v>40.9</v>
      </c>
      <c r="C20" s="134">
        <f>ROUND(VALUE(SUBSTITUTE(実質収支比率等に係る経年分析!G$47,"▲","-")),2)</f>
        <v>47.17</v>
      </c>
      <c r="D20" s="134">
        <f>ROUND(VALUE(SUBSTITUTE(実質収支比率等に係る経年分析!H$47,"▲","-")),2)</f>
        <v>43.84</v>
      </c>
      <c r="E20" s="134">
        <f>ROUND(VALUE(SUBSTITUTE(実質収支比率等に係る経年分析!I$47,"▲","-")),2)</f>
        <v>43.34</v>
      </c>
      <c r="F20" s="134">
        <f>ROUND(VALUE(SUBSTITUTE(実質収支比率等に係る経年分析!J$47,"▲","-")),2)</f>
        <v>43.43</v>
      </c>
    </row>
    <row r="21" spans="1:11" x14ac:dyDescent="0.15">
      <c r="A21" s="134" t="s">
        <v>44</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7.3</v>
      </c>
      <c r="D21" s="134">
        <f>IF(ISNUMBER(VALUE(SUBSTITUTE(実質収支比率等に係る経年分析!H$49,"▲","-"))),ROUND(VALUE(SUBSTITUTE(実質収支比率等に係る経年分析!H$49,"▲","-")),2),NA())</f>
        <v>-8.4700000000000006</v>
      </c>
      <c r="E21" s="134">
        <f>IF(ISNUMBER(VALUE(SUBSTITUTE(実質収支比率等に係る経年分析!I$49,"▲","-"))),ROUND(VALUE(SUBSTITUTE(実質収支比率等に係る経年分析!I$49,"▲","-")),2),NA())</f>
        <v>-4</v>
      </c>
      <c r="F21" s="134">
        <f>IF(ISNUMBER(VALUE(SUBSTITUTE(実質収支比率等に係る経年分析!J$49,"▲","-"))),ROUND(VALUE(SUBSTITUTE(実質収支比率等に係る経年分析!J$49,"▲","-")),2),NA())</f>
        <v>1.35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漁業集落環境整備事業特別会計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18.41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355</v>
      </c>
      <c r="E42" s="136"/>
      <c r="F42" s="136"/>
      <c r="G42" s="136">
        <f>'実質公債費比率（分子）の構造'!L$52</f>
        <v>354</v>
      </c>
      <c r="H42" s="136"/>
      <c r="I42" s="136"/>
      <c r="J42" s="136">
        <f>'実質公債費比率（分子）の構造'!M$52</f>
        <v>366</v>
      </c>
      <c r="K42" s="136"/>
      <c r="L42" s="136"/>
      <c r="M42" s="136">
        <f>'実質公債費比率（分子）の構造'!N$52</f>
        <v>393</v>
      </c>
      <c r="N42" s="136"/>
      <c r="O42" s="136"/>
      <c r="P42" s="136">
        <f>'実質公債費比率（分子）の構造'!O$52</f>
        <v>404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84</v>
      </c>
      <c r="C45" s="136"/>
      <c r="D45" s="136"/>
      <c r="E45" s="136">
        <f>'実質公債費比率（分子）の構造'!L$49</f>
        <v>57</v>
      </c>
      <c r="F45" s="136"/>
      <c r="G45" s="136"/>
      <c r="H45" s="136">
        <f>'実質公債費比率（分子）の構造'!M$49</f>
        <v>41</v>
      </c>
      <c r="I45" s="136"/>
      <c r="J45" s="136"/>
      <c r="K45" s="136">
        <f>'実質公債費比率（分子）の構造'!N$49</f>
        <v>48</v>
      </c>
      <c r="L45" s="136"/>
      <c r="M45" s="136"/>
      <c r="N45" s="136">
        <f>'実質公債費比率（分子）の構造'!O$49</f>
        <v>40</v>
      </c>
      <c r="O45" s="136"/>
      <c r="P45" s="136"/>
    </row>
    <row r="46" spans="1:16" x14ac:dyDescent="0.15">
      <c r="A46" s="136" t="s">
        <v>55</v>
      </c>
      <c r="B46" s="136">
        <f>'実質公債費比率（分子）の構造'!K$48</f>
        <v>105</v>
      </c>
      <c r="C46" s="136"/>
      <c r="D46" s="136"/>
      <c r="E46" s="136">
        <f>'実質公債費比率（分子）の構造'!L$48</f>
        <v>112</v>
      </c>
      <c r="F46" s="136"/>
      <c r="G46" s="136"/>
      <c r="H46" s="136">
        <f>'実質公債費比率（分子）の構造'!M$48</f>
        <v>147</v>
      </c>
      <c r="I46" s="136"/>
      <c r="J46" s="136"/>
      <c r="K46" s="136">
        <f>'実質公債費比率（分子）の構造'!N$48</f>
        <v>202</v>
      </c>
      <c r="L46" s="136"/>
      <c r="M46" s="136"/>
      <c r="N46" s="136">
        <f>'実質公債費比率（分子）の構造'!O$48</f>
        <v>209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406</v>
      </c>
      <c r="C49" s="136"/>
      <c r="D49" s="136"/>
      <c r="E49" s="136">
        <f>'実質公債費比率（分子）の構造'!L$45</f>
        <v>379</v>
      </c>
      <c r="F49" s="136"/>
      <c r="G49" s="136"/>
      <c r="H49" s="136">
        <f>'実質公債費比率（分子）の構造'!M$45</f>
        <v>377</v>
      </c>
      <c r="I49" s="136"/>
      <c r="J49" s="136"/>
      <c r="K49" s="136">
        <f>'実質公債費比率（分子）の構造'!N$45</f>
        <v>389</v>
      </c>
      <c r="L49" s="136"/>
      <c r="M49" s="136"/>
      <c r="N49" s="136">
        <f>'実質公債費比率（分子）の構造'!O$45</f>
        <v>364</v>
      </c>
      <c r="O49" s="136"/>
      <c r="P49" s="136"/>
    </row>
    <row r="50" spans="1:16" x14ac:dyDescent="0.15">
      <c r="A50" s="136" t="s">
        <v>59</v>
      </c>
      <c r="B50" s="136" t="e">
        <f>NA()</f>
        <v>#N/A</v>
      </c>
      <c r="C50" s="136">
        <f>IF(ISNUMBER('実質公債費比率（分子）の構造'!K$53),'実質公債費比率（分子）の構造'!K$53,NA())</f>
        <v>240</v>
      </c>
      <c r="D50" s="136" t="e">
        <f>NA()</f>
        <v>#N/A</v>
      </c>
      <c r="E50" s="136" t="e">
        <f>NA()</f>
        <v>#N/A</v>
      </c>
      <c r="F50" s="136">
        <f>IF(ISNUMBER('実質公債費比率（分子）の構造'!L$53),'実質公債費比率（分子）の構造'!L$53,NA())</f>
        <v>194</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246</v>
      </c>
      <c r="M50" s="136" t="e">
        <f>NA()</f>
        <v>#N/A</v>
      </c>
      <c r="N50" s="136" t="e">
        <f>NA()</f>
        <v>#N/A</v>
      </c>
      <c r="O50" s="136">
        <f>IF(ISNUMBER('実質公債費比率（分子）の構造'!O$53),'実質公債費比率（分子）の構造'!O$53,NA())</f>
        <v>209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4623</v>
      </c>
      <c r="E56" s="135"/>
      <c r="F56" s="135"/>
      <c r="G56" s="135">
        <f>'将来負担比率（分子）の構造'!J$51</f>
        <v>4821</v>
      </c>
      <c r="H56" s="135"/>
      <c r="I56" s="135"/>
      <c r="J56" s="135">
        <f>'将来負担比率（分子）の構造'!K$51</f>
        <v>5318</v>
      </c>
      <c r="K56" s="135"/>
      <c r="L56" s="135"/>
      <c r="M56" s="135">
        <f>'将来負担比率（分子）の構造'!L$51</f>
        <v>5466</v>
      </c>
      <c r="N56" s="135"/>
      <c r="O56" s="135"/>
      <c r="P56" s="135">
        <f>'将来負担比率（分子）の構造'!M$51</f>
        <v>5336</v>
      </c>
    </row>
    <row r="57" spans="1:16" x14ac:dyDescent="0.15">
      <c r="A57" s="135" t="s">
        <v>35</v>
      </c>
      <c r="B57" s="135"/>
      <c r="C57" s="135"/>
      <c r="D57" s="135" t="str">
        <f>'将来負担比率（分子）の構造'!I$50</f>
        <v>-</v>
      </c>
      <c r="E57" s="135"/>
      <c r="F57" s="135"/>
      <c r="G57" s="135">
        <f>'将来負担比率（分子）の構造'!J$50</f>
        <v>1</v>
      </c>
      <c r="H57" s="135"/>
      <c r="I57" s="135"/>
      <c r="J57" s="135">
        <f>'将来負担比率（分子）の構造'!K$50</f>
        <v>1</v>
      </c>
      <c r="K57" s="135"/>
      <c r="L57" s="135"/>
      <c r="M57" s="135">
        <f>'将来負担比率（分子）の構造'!L$50</f>
        <v>1</v>
      </c>
      <c r="N57" s="135"/>
      <c r="O57" s="135"/>
      <c r="P57" s="135" t="str">
        <f>'将来負担比率（分子）の構造'!M$50</f>
        <v>-</v>
      </c>
    </row>
    <row r="58" spans="1:16" x14ac:dyDescent="0.15">
      <c r="A58" s="135" t="s">
        <v>34</v>
      </c>
      <c r="B58" s="135"/>
      <c r="C58" s="135"/>
      <c r="D58" s="135">
        <f>'将来負担比率（分子）の構造'!I$49</f>
        <v>1112</v>
      </c>
      <c r="E58" s="135"/>
      <c r="F58" s="135"/>
      <c r="G58" s="135">
        <f>'将来負担比率（分子）の構造'!J$49</f>
        <v>1233</v>
      </c>
      <c r="H58" s="135"/>
      <c r="I58" s="135"/>
      <c r="J58" s="135">
        <f>'将来負担比率（分子）の構造'!K$49</f>
        <v>1173</v>
      </c>
      <c r="K58" s="135"/>
      <c r="L58" s="135"/>
      <c r="M58" s="135">
        <f>'将来負担比率（分子）の構造'!L$49</f>
        <v>1135</v>
      </c>
      <c r="N58" s="135"/>
      <c r="O58" s="135"/>
      <c r="P58" s="135">
        <f>'将来負担比率（分子）の構造'!M$49</f>
        <v>1185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819</v>
      </c>
      <c r="C62" s="135"/>
      <c r="D62" s="135"/>
      <c r="E62" s="135">
        <f>'将来負担比率（分子）の構造'!J$45</f>
        <v>778</v>
      </c>
      <c r="F62" s="135"/>
      <c r="G62" s="135"/>
      <c r="H62" s="135">
        <f>'将来負担比率（分子）の構造'!K$45</f>
        <v>691</v>
      </c>
      <c r="I62" s="135"/>
      <c r="J62" s="135"/>
      <c r="K62" s="135">
        <f>'将来負担比率（分子）の構造'!L$45</f>
        <v>626</v>
      </c>
      <c r="L62" s="135"/>
      <c r="M62" s="135"/>
      <c r="N62" s="135">
        <f>'将来負担比率（分子）の構造'!M$45</f>
        <v>617</v>
      </c>
      <c r="O62" s="135"/>
      <c r="P62" s="135"/>
    </row>
    <row r="63" spans="1:16" x14ac:dyDescent="0.15">
      <c r="A63" s="135" t="s">
        <v>28</v>
      </c>
      <c r="B63" s="135">
        <f>'将来負担比率（分子）の構造'!I$44</f>
        <v>548</v>
      </c>
      <c r="C63" s="135"/>
      <c r="D63" s="135"/>
      <c r="E63" s="135">
        <f>'将来負担比率（分子）の構造'!J$44</f>
        <v>551</v>
      </c>
      <c r="F63" s="135"/>
      <c r="G63" s="135"/>
      <c r="H63" s="135">
        <f>'将来負担比率（分子）の構造'!K$44</f>
        <v>542</v>
      </c>
      <c r="I63" s="135"/>
      <c r="J63" s="135"/>
      <c r="K63" s="135">
        <f>'将来負担比率（分子）の構造'!L$44</f>
        <v>542</v>
      </c>
      <c r="L63" s="135"/>
      <c r="M63" s="135"/>
      <c r="N63" s="135">
        <f>'将来負担比率（分子）の構造'!M$44</f>
        <v>522</v>
      </c>
      <c r="O63" s="135"/>
      <c r="P63" s="135"/>
    </row>
    <row r="64" spans="1:16" x14ac:dyDescent="0.15">
      <c r="A64" s="135" t="s">
        <v>27</v>
      </c>
      <c r="B64" s="135">
        <f>'将来負担比率（分子）の構造'!I$43</f>
        <v>3008</v>
      </c>
      <c r="C64" s="135"/>
      <c r="D64" s="135"/>
      <c r="E64" s="135">
        <f>'将来負担比率（分子）の構造'!J$43</f>
        <v>3501</v>
      </c>
      <c r="F64" s="135"/>
      <c r="G64" s="135"/>
      <c r="H64" s="135">
        <f>'将来負担比率（分子）の構造'!K$43</f>
        <v>3455</v>
      </c>
      <c r="I64" s="135"/>
      <c r="J64" s="135"/>
      <c r="K64" s="135">
        <f>'将来負担比率（分子）の構造'!L$43</f>
        <v>3903</v>
      </c>
      <c r="L64" s="135"/>
      <c r="M64" s="135"/>
      <c r="N64" s="135">
        <f>'将来負担比率（分子）の構造'!M$43</f>
        <v>4294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3731</v>
      </c>
      <c r="C66" s="135"/>
      <c r="D66" s="135"/>
      <c r="E66" s="135">
        <f>'将来負担比率（分子）の構造'!J$41</f>
        <v>3795</v>
      </c>
      <c r="F66" s="135"/>
      <c r="G66" s="135"/>
      <c r="H66" s="135">
        <f>'将来負担比率（分子）の構造'!K$41</f>
        <v>4295</v>
      </c>
      <c r="I66" s="135"/>
      <c r="J66" s="135"/>
      <c r="K66" s="135">
        <f>'将来負担比率（分子）の構造'!L$41</f>
        <v>4357</v>
      </c>
      <c r="L66" s="135"/>
      <c r="M66" s="135"/>
      <c r="N66" s="135">
        <f>'将来負担比率（分子）の構造'!M$41</f>
        <v>4422</v>
      </c>
      <c r="O66" s="135"/>
      <c r="P66" s="135"/>
    </row>
    <row r="67" spans="1:16" x14ac:dyDescent="0.15">
      <c r="A67" s="135" t="s">
        <v>63</v>
      </c>
      <c r="B67" s="135" t="e">
        <f>NA()</f>
        <v>#N/A</v>
      </c>
      <c r="C67" s="135">
        <f>IF(ISNUMBER('将来負担比率（分子）の構造'!I$52), IF('将来負担比率（分子）の構造'!I$52 &lt; 0, 0, '将来負担比率（分子）の構造'!I$52), NA())</f>
        <v>2370</v>
      </c>
      <c r="D67" s="135" t="e">
        <f>NA()</f>
        <v>#N/A</v>
      </c>
      <c r="E67" s="135" t="e">
        <f>NA()</f>
        <v>#N/A</v>
      </c>
      <c r="F67" s="135">
        <f>IF(ISNUMBER('将来負担比率（分子）の構造'!J$52), IF('将来負担比率（分子）の構造'!J$52 &lt; 0, 0, '将来負担比率（分子）の構造'!J$52), NA())</f>
        <v>2571</v>
      </c>
      <c r="G67" s="135" t="e">
        <f>NA()</f>
        <v>#N/A</v>
      </c>
      <c r="H67" s="135" t="e">
        <f>NA()</f>
        <v>#N/A</v>
      </c>
      <c r="I67" s="135">
        <f>IF(ISNUMBER('将来負担比率（分子）の構造'!K$52), IF('将来負担比率（分子）の構造'!K$52 &lt; 0, 0, '将来負担比率（分子）の構造'!K$52), NA())</f>
        <v>2492</v>
      </c>
      <c r="J67" s="135" t="e">
        <f>NA()</f>
        <v>#N/A</v>
      </c>
      <c r="K67" s="135" t="e">
        <f>NA()</f>
        <v>#N/A</v>
      </c>
      <c r="L67" s="135">
        <f>IF(ISNUMBER('将来負担比率（分子）の構造'!L$52), IF('将来負担比率（分子）の構造'!L$52 &lt; 0, 0, '将来負担比率（分子）の構造'!L$52), NA())</f>
        <v>2827</v>
      </c>
      <c r="M67" s="135" t="e">
        <f>NA()</f>
        <v>#N/A</v>
      </c>
      <c r="N67" s="135" t="e">
        <f>NA()</f>
        <v>#N/A</v>
      </c>
      <c r="O67" s="135">
        <f>IF(ISNUMBER('将来負担比率（分子）の構造'!M$52), IF('将来負担比率（分子）の構造'!M$52 &lt; 0, 0, '将来負担比率（分子）の構造'!M$52), NA())</f>
        <v>3333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805451</v>
      </c>
      <c r="S5" s="639"/>
      <c r="T5" s="639"/>
      <c r="U5" s="639"/>
      <c r="V5" s="639"/>
      <c r="W5" s="639"/>
      <c r="X5" s="639"/>
      <c r="Y5" s="686"/>
      <c r="Z5" s="699">
        <v>20.7</v>
      </c>
      <c r="AA5" s="699"/>
      <c r="AB5" s="699"/>
      <c r="AC5" s="699"/>
      <c r="AD5" s="700">
        <v>805451</v>
      </c>
      <c r="AE5" s="700"/>
      <c r="AF5" s="700"/>
      <c r="AG5" s="700"/>
      <c r="AH5" s="700"/>
      <c r="AI5" s="700"/>
      <c r="AJ5" s="700"/>
      <c r="AK5" s="700"/>
      <c r="AL5" s="687">
        <v>34</v>
      </c>
      <c r="AM5" s="656"/>
      <c r="AN5" s="656"/>
      <c r="AO5" s="688"/>
      <c r="AP5" s="675" t="s">
        <v>208</v>
      </c>
      <c r="AQ5" s="676"/>
      <c r="AR5" s="676"/>
      <c r="AS5" s="676"/>
      <c r="AT5" s="676"/>
      <c r="AU5" s="676"/>
      <c r="AV5" s="676"/>
      <c r="AW5" s="676"/>
      <c r="AX5" s="676"/>
      <c r="AY5" s="676"/>
      <c r="AZ5" s="676"/>
      <c r="BA5" s="676"/>
      <c r="BB5" s="676"/>
      <c r="BC5" s="676"/>
      <c r="BD5" s="676"/>
      <c r="BE5" s="676"/>
      <c r="BF5" s="677"/>
      <c r="BG5" s="588">
        <v>805451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27518</v>
      </c>
      <c r="S6" s="589"/>
      <c r="T6" s="589"/>
      <c r="U6" s="589"/>
      <c r="V6" s="589"/>
      <c r="W6" s="589"/>
      <c r="X6" s="589"/>
      <c r="Y6" s="590"/>
      <c r="Z6" s="641">
        <v>0.7</v>
      </c>
      <c r="AA6" s="641"/>
      <c r="AB6" s="641"/>
      <c r="AC6" s="641"/>
      <c r="AD6" s="642">
        <v>27518</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805451</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83521</v>
      </c>
      <c r="CS6" s="589"/>
      <c r="CT6" s="589"/>
      <c r="CU6" s="589"/>
      <c r="CV6" s="589"/>
      <c r="CW6" s="589"/>
      <c r="CX6" s="589"/>
      <c r="CY6" s="590"/>
      <c r="CZ6" s="641">
        <v>2.2999999999999998</v>
      </c>
      <c r="DA6" s="641"/>
      <c r="DB6" s="641"/>
      <c r="DC6" s="641"/>
      <c r="DD6" s="594" t="s">
        <v>209</v>
      </c>
      <c r="DE6" s="589"/>
      <c r="DF6" s="589"/>
      <c r="DG6" s="589"/>
      <c r="DH6" s="589"/>
      <c r="DI6" s="589"/>
      <c r="DJ6" s="589"/>
      <c r="DK6" s="589"/>
      <c r="DL6" s="589"/>
      <c r="DM6" s="589"/>
      <c r="DN6" s="589"/>
      <c r="DO6" s="589"/>
      <c r="DP6" s="590"/>
      <c r="DQ6" s="594">
        <v>83521</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1643</v>
      </c>
      <c r="S7" s="589"/>
      <c r="T7" s="589"/>
      <c r="U7" s="589"/>
      <c r="V7" s="589"/>
      <c r="W7" s="589"/>
      <c r="X7" s="589"/>
      <c r="Y7" s="590"/>
      <c r="Z7" s="641">
        <v>0</v>
      </c>
      <c r="AA7" s="641"/>
      <c r="AB7" s="641"/>
      <c r="AC7" s="641"/>
      <c r="AD7" s="642">
        <v>1643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241751</v>
      </c>
      <c r="BH7" s="589"/>
      <c r="BI7" s="589"/>
      <c r="BJ7" s="589"/>
      <c r="BK7" s="589"/>
      <c r="BL7" s="589"/>
      <c r="BM7" s="589"/>
      <c r="BN7" s="590"/>
      <c r="BO7" s="641">
        <v>30</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475890</v>
      </c>
      <c r="CS7" s="589"/>
      <c r="CT7" s="589"/>
      <c r="CU7" s="589"/>
      <c r="CV7" s="589"/>
      <c r="CW7" s="589"/>
      <c r="CX7" s="589"/>
      <c r="CY7" s="590"/>
      <c r="CZ7" s="641">
        <v>12.9</v>
      </c>
      <c r="DA7" s="641"/>
      <c r="DB7" s="641"/>
      <c r="DC7" s="641"/>
      <c r="DD7" s="594">
        <v>35225</v>
      </c>
      <c r="DE7" s="589"/>
      <c r="DF7" s="589"/>
      <c r="DG7" s="589"/>
      <c r="DH7" s="589"/>
      <c r="DI7" s="589"/>
      <c r="DJ7" s="589"/>
      <c r="DK7" s="589"/>
      <c r="DL7" s="589"/>
      <c r="DM7" s="589"/>
      <c r="DN7" s="589"/>
      <c r="DO7" s="589"/>
      <c r="DP7" s="590"/>
      <c r="DQ7" s="594">
        <v>411152</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4917</v>
      </c>
      <c r="S8" s="589"/>
      <c r="T8" s="589"/>
      <c r="U8" s="589"/>
      <c r="V8" s="589"/>
      <c r="W8" s="589"/>
      <c r="X8" s="589"/>
      <c r="Y8" s="590"/>
      <c r="Z8" s="641">
        <v>0.1</v>
      </c>
      <c r="AA8" s="641"/>
      <c r="AB8" s="641"/>
      <c r="AC8" s="641"/>
      <c r="AD8" s="642">
        <v>4917</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8866</v>
      </c>
      <c r="BH8" s="589"/>
      <c r="BI8" s="589"/>
      <c r="BJ8" s="589"/>
      <c r="BK8" s="589"/>
      <c r="BL8" s="589"/>
      <c r="BM8" s="589"/>
      <c r="BN8" s="590"/>
      <c r="BO8" s="641">
        <v>1.1000000000000001</v>
      </c>
      <c r="BP8" s="641"/>
      <c r="BQ8" s="641"/>
      <c r="BR8" s="641"/>
      <c r="BS8" s="594" t="s">
        <v>109</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963052</v>
      </c>
      <c r="CS8" s="589"/>
      <c r="CT8" s="589"/>
      <c r="CU8" s="589"/>
      <c r="CV8" s="589"/>
      <c r="CW8" s="589"/>
      <c r="CX8" s="589"/>
      <c r="CY8" s="590"/>
      <c r="CZ8" s="641">
        <v>26</v>
      </c>
      <c r="DA8" s="641"/>
      <c r="DB8" s="641"/>
      <c r="DC8" s="641"/>
      <c r="DD8" s="594">
        <v>13503</v>
      </c>
      <c r="DE8" s="589"/>
      <c r="DF8" s="589"/>
      <c r="DG8" s="589"/>
      <c r="DH8" s="589"/>
      <c r="DI8" s="589"/>
      <c r="DJ8" s="589"/>
      <c r="DK8" s="589"/>
      <c r="DL8" s="589"/>
      <c r="DM8" s="589"/>
      <c r="DN8" s="589"/>
      <c r="DO8" s="589"/>
      <c r="DP8" s="590"/>
      <c r="DQ8" s="594">
        <v>576070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3977</v>
      </c>
      <c r="S9" s="589"/>
      <c r="T9" s="589"/>
      <c r="U9" s="589"/>
      <c r="V9" s="589"/>
      <c r="W9" s="589"/>
      <c r="X9" s="589"/>
      <c r="Y9" s="590"/>
      <c r="Z9" s="641">
        <v>0.1</v>
      </c>
      <c r="AA9" s="641"/>
      <c r="AB9" s="641"/>
      <c r="AC9" s="641"/>
      <c r="AD9" s="642">
        <v>3977</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176869</v>
      </c>
      <c r="BH9" s="589"/>
      <c r="BI9" s="589"/>
      <c r="BJ9" s="589"/>
      <c r="BK9" s="589"/>
      <c r="BL9" s="589"/>
      <c r="BM9" s="589"/>
      <c r="BN9" s="590"/>
      <c r="BO9" s="641">
        <v>22</v>
      </c>
      <c r="BP9" s="641"/>
      <c r="BQ9" s="641"/>
      <c r="BR9" s="641"/>
      <c r="BS9" s="594" t="s">
        <v>109</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429896</v>
      </c>
      <c r="CS9" s="589"/>
      <c r="CT9" s="589"/>
      <c r="CU9" s="589"/>
      <c r="CV9" s="589"/>
      <c r="CW9" s="589"/>
      <c r="CX9" s="589"/>
      <c r="CY9" s="590"/>
      <c r="CZ9" s="641">
        <v>11.6</v>
      </c>
      <c r="DA9" s="641"/>
      <c r="DB9" s="641"/>
      <c r="DC9" s="641"/>
      <c r="DD9" s="594">
        <v>22267</v>
      </c>
      <c r="DE9" s="589"/>
      <c r="DF9" s="589"/>
      <c r="DG9" s="589"/>
      <c r="DH9" s="589"/>
      <c r="DI9" s="589"/>
      <c r="DJ9" s="589"/>
      <c r="DK9" s="589"/>
      <c r="DL9" s="589"/>
      <c r="DM9" s="589"/>
      <c r="DN9" s="589"/>
      <c r="DO9" s="589"/>
      <c r="DP9" s="590"/>
      <c r="DQ9" s="594">
        <v>365320</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110722</v>
      </c>
      <c r="S10" s="589"/>
      <c r="T10" s="589"/>
      <c r="U10" s="589"/>
      <c r="V10" s="589"/>
      <c r="W10" s="589"/>
      <c r="X10" s="589"/>
      <c r="Y10" s="590"/>
      <c r="Z10" s="641">
        <v>2.9</v>
      </c>
      <c r="AA10" s="641"/>
      <c r="AB10" s="641"/>
      <c r="AC10" s="641"/>
      <c r="AD10" s="642">
        <v>110722</v>
      </c>
      <c r="AE10" s="642"/>
      <c r="AF10" s="642"/>
      <c r="AG10" s="642"/>
      <c r="AH10" s="642"/>
      <c r="AI10" s="642"/>
      <c r="AJ10" s="642"/>
      <c r="AK10" s="642"/>
      <c r="AL10" s="611">
        <v>4.7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14626</v>
      </c>
      <c r="BH10" s="589"/>
      <c r="BI10" s="589"/>
      <c r="BJ10" s="589"/>
      <c r="BK10" s="589"/>
      <c r="BL10" s="589"/>
      <c r="BM10" s="589"/>
      <c r="BN10" s="590"/>
      <c r="BO10" s="641">
        <v>1.8</v>
      </c>
      <c r="BP10" s="641"/>
      <c r="BQ10" s="641"/>
      <c r="BR10" s="641"/>
      <c r="BS10" s="594" t="s">
        <v>109</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109</v>
      </c>
      <c r="CS10" s="589"/>
      <c r="CT10" s="589"/>
      <c r="CU10" s="589"/>
      <c r="CV10" s="589"/>
      <c r="CW10" s="589"/>
      <c r="CX10" s="589"/>
      <c r="CY10" s="590"/>
      <c r="CZ10" s="641" t="s">
        <v>109</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41390</v>
      </c>
      <c r="BH11" s="589"/>
      <c r="BI11" s="589"/>
      <c r="BJ11" s="589"/>
      <c r="BK11" s="589"/>
      <c r="BL11" s="589"/>
      <c r="BM11" s="589"/>
      <c r="BN11" s="590"/>
      <c r="BO11" s="641">
        <v>5.0999999999999996</v>
      </c>
      <c r="BP11" s="641"/>
      <c r="BQ11" s="641"/>
      <c r="BR11" s="641"/>
      <c r="BS11" s="594" t="s">
        <v>109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417568</v>
      </c>
      <c r="CS11" s="589"/>
      <c r="CT11" s="589"/>
      <c r="CU11" s="589"/>
      <c r="CV11" s="589"/>
      <c r="CW11" s="589"/>
      <c r="CX11" s="589"/>
      <c r="CY11" s="590"/>
      <c r="CZ11" s="641">
        <v>11.3</v>
      </c>
      <c r="DA11" s="641"/>
      <c r="DB11" s="641"/>
      <c r="DC11" s="641"/>
      <c r="DD11" s="594">
        <v>178310</v>
      </c>
      <c r="DE11" s="589"/>
      <c r="DF11" s="589"/>
      <c r="DG11" s="589"/>
      <c r="DH11" s="589"/>
      <c r="DI11" s="589"/>
      <c r="DJ11" s="589"/>
      <c r="DK11" s="589"/>
      <c r="DL11" s="589"/>
      <c r="DM11" s="589"/>
      <c r="DN11" s="589"/>
      <c r="DO11" s="589"/>
      <c r="DP11" s="590"/>
      <c r="DQ11" s="594">
        <v>213386</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517019</v>
      </c>
      <c r="BH12" s="589"/>
      <c r="BI12" s="589"/>
      <c r="BJ12" s="589"/>
      <c r="BK12" s="589"/>
      <c r="BL12" s="589"/>
      <c r="BM12" s="589"/>
      <c r="BN12" s="590"/>
      <c r="BO12" s="641">
        <v>64.2</v>
      </c>
      <c r="BP12" s="641"/>
      <c r="BQ12" s="641"/>
      <c r="BR12" s="641"/>
      <c r="BS12" s="594" t="s">
        <v>109</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80231</v>
      </c>
      <c r="CS12" s="589"/>
      <c r="CT12" s="589"/>
      <c r="CU12" s="589"/>
      <c r="CV12" s="589"/>
      <c r="CW12" s="589"/>
      <c r="CX12" s="589"/>
      <c r="CY12" s="590"/>
      <c r="CZ12" s="641">
        <v>2.2000000000000002</v>
      </c>
      <c r="DA12" s="641"/>
      <c r="DB12" s="641"/>
      <c r="DC12" s="641"/>
      <c r="DD12" s="594">
        <v>19688</v>
      </c>
      <c r="DE12" s="589"/>
      <c r="DF12" s="589"/>
      <c r="DG12" s="589"/>
      <c r="DH12" s="589"/>
      <c r="DI12" s="589"/>
      <c r="DJ12" s="589"/>
      <c r="DK12" s="589"/>
      <c r="DL12" s="589"/>
      <c r="DM12" s="589"/>
      <c r="DN12" s="589"/>
      <c r="DO12" s="589"/>
      <c r="DP12" s="590"/>
      <c r="DQ12" s="594">
        <v>60385</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6026</v>
      </c>
      <c r="S13" s="589"/>
      <c r="T13" s="589"/>
      <c r="U13" s="589"/>
      <c r="V13" s="589"/>
      <c r="W13" s="589"/>
      <c r="X13" s="589"/>
      <c r="Y13" s="590"/>
      <c r="Z13" s="641">
        <v>0.2</v>
      </c>
      <c r="AA13" s="641"/>
      <c r="AB13" s="641"/>
      <c r="AC13" s="641"/>
      <c r="AD13" s="642">
        <v>6026</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516136</v>
      </c>
      <c r="BH13" s="589"/>
      <c r="BI13" s="589"/>
      <c r="BJ13" s="589"/>
      <c r="BK13" s="589"/>
      <c r="BL13" s="589"/>
      <c r="BM13" s="589"/>
      <c r="BN13" s="590"/>
      <c r="BO13" s="641">
        <v>64.099999999999994</v>
      </c>
      <c r="BP13" s="641"/>
      <c r="BQ13" s="641"/>
      <c r="BR13" s="641"/>
      <c r="BS13" s="594" t="s">
        <v>109</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395881</v>
      </c>
      <c r="CS13" s="589"/>
      <c r="CT13" s="589"/>
      <c r="CU13" s="589"/>
      <c r="CV13" s="589"/>
      <c r="CW13" s="589"/>
      <c r="CX13" s="589"/>
      <c r="CY13" s="590"/>
      <c r="CZ13" s="641">
        <v>10.7</v>
      </c>
      <c r="DA13" s="641"/>
      <c r="DB13" s="641"/>
      <c r="DC13" s="641"/>
      <c r="DD13" s="594">
        <v>186326</v>
      </c>
      <c r="DE13" s="589"/>
      <c r="DF13" s="589"/>
      <c r="DG13" s="589"/>
      <c r="DH13" s="589"/>
      <c r="DI13" s="589"/>
      <c r="DJ13" s="589"/>
      <c r="DK13" s="589"/>
      <c r="DL13" s="589"/>
      <c r="DM13" s="589"/>
      <c r="DN13" s="589"/>
      <c r="DO13" s="589"/>
      <c r="DP13" s="590"/>
      <c r="DQ13" s="594">
        <v>235771</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16645</v>
      </c>
      <c r="BH14" s="589"/>
      <c r="BI14" s="589"/>
      <c r="BJ14" s="589"/>
      <c r="BK14" s="589"/>
      <c r="BL14" s="589"/>
      <c r="BM14" s="589"/>
      <c r="BN14" s="590"/>
      <c r="BO14" s="641">
        <v>2.1</v>
      </c>
      <c r="BP14" s="641"/>
      <c r="BQ14" s="641"/>
      <c r="BR14" s="641"/>
      <c r="BS14" s="594" t="s">
        <v>109</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155397</v>
      </c>
      <c r="CS14" s="589"/>
      <c r="CT14" s="589"/>
      <c r="CU14" s="589"/>
      <c r="CV14" s="589"/>
      <c r="CW14" s="589"/>
      <c r="CX14" s="589"/>
      <c r="CY14" s="590"/>
      <c r="CZ14" s="641">
        <v>4.2</v>
      </c>
      <c r="DA14" s="641"/>
      <c r="DB14" s="641"/>
      <c r="DC14" s="641"/>
      <c r="DD14" s="594">
        <v>17851</v>
      </c>
      <c r="DE14" s="589"/>
      <c r="DF14" s="589"/>
      <c r="DG14" s="589"/>
      <c r="DH14" s="589"/>
      <c r="DI14" s="589"/>
      <c r="DJ14" s="589"/>
      <c r="DK14" s="589"/>
      <c r="DL14" s="589"/>
      <c r="DM14" s="589"/>
      <c r="DN14" s="589"/>
      <c r="DO14" s="589"/>
      <c r="DP14" s="590"/>
      <c r="DQ14" s="594">
        <v>137451</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1492</v>
      </c>
      <c r="S15" s="589"/>
      <c r="T15" s="589"/>
      <c r="U15" s="589"/>
      <c r="V15" s="589"/>
      <c r="W15" s="589"/>
      <c r="X15" s="589"/>
      <c r="Y15" s="590"/>
      <c r="Z15" s="641">
        <v>0</v>
      </c>
      <c r="AA15" s="641"/>
      <c r="AB15" s="641"/>
      <c r="AC15" s="641"/>
      <c r="AD15" s="642">
        <v>1492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30036</v>
      </c>
      <c r="BH15" s="589"/>
      <c r="BI15" s="589"/>
      <c r="BJ15" s="589"/>
      <c r="BK15" s="589"/>
      <c r="BL15" s="589"/>
      <c r="BM15" s="589"/>
      <c r="BN15" s="590"/>
      <c r="BO15" s="641">
        <v>3.7</v>
      </c>
      <c r="BP15" s="641"/>
      <c r="BQ15" s="641"/>
      <c r="BR15" s="641"/>
      <c r="BS15" s="594" t="s">
        <v>109</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247454</v>
      </c>
      <c r="CS15" s="589"/>
      <c r="CT15" s="589"/>
      <c r="CU15" s="589"/>
      <c r="CV15" s="589"/>
      <c r="CW15" s="589"/>
      <c r="CX15" s="589"/>
      <c r="CY15" s="590"/>
      <c r="CZ15" s="641">
        <v>6.7</v>
      </c>
      <c r="DA15" s="641"/>
      <c r="DB15" s="641"/>
      <c r="DC15" s="641"/>
      <c r="DD15" s="594">
        <v>3465</v>
      </c>
      <c r="DE15" s="589"/>
      <c r="DF15" s="589"/>
      <c r="DG15" s="589"/>
      <c r="DH15" s="589"/>
      <c r="DI15" s="589"/>
      <c r="DJ15" s="589"/>
      <c r="DK15" s="589"/>
      <c r="DL15" s="589"/>
      <c r="DM15" s="589"/>
      <c r="DN15" s="589"/>
      <c r="DO15" s="589"/>
      <c r="DP15" s="590"/>
      <c r="DQ15" s="594">
        <v>209422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1625596</v>
      </c>
      <c r="S16" s="589"/>
      <c r="T16" s="589"/>
      <c r="U16" s="589"/>
      <c r="V16" s="589"/>
      <c r="W16" s="589"/>
      <c r="X16" s="589"/>
      <c r="Y16" s="590"/>
      <c r="Z16" s="641">
        <v>41.9</v>
      </c>
      <c r="AA16" s="641"/>
      <c r="AB16" s="641"/>
      <c r="AC16" s="641"/>
      <c r="AD16" s="642">
        <v>1402291</v>
      </c>
      <c r="AE16" s="642"/>
      <c r="AF16" s="642"/>
      <c r="AG16" s="642"/>
      <c r="AH16" s="642"/>
      <c r="AI16" s="642"/>
      <c r="AJ16" s="642"/>
      <c r="AK16" s="642"/>
      <c r="AL16" s="611">
        <v>59.2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88378</v>
      </c>
      <c r="CS16" s="589"/>
      <c r="CT16" s="589"/>
      <c r="CU16" s="589"/>
      <c r="CV16" s="589"/>
      <c r="CW16" s="589"/>
      <c r="CX16" s="589"/>
      <c r="CY16" s="590"/>
      <c r="CZ16" s="641">
        <v>2.4</v>
      </c>
      <c r="DA16" s="641"/>
      <c r="DB16" s="641"/>
      <c r="DC16" s="641"/>
      <c r="DD16" s="594" t="s">
        <v>109</v>
      </c>
      <c r="DE16" s="589"/>
      <c r="DF16" s="589"/>
      <c r="DG16" s="589"/>
      <c r="DH16" s="589"/>
      <c r="DI16" s="589"/>
      <c r="DJ16" s="589"/>
      <c r="DK16" s="589"/>
      <c r="DL16" s="589"/>
      <c r="DM16" s="589"/>
      <c r="DN16" s="589"/>
      <c r="DO16" s="589"/>
      <c r="DP16" s="590"/>
      <c r="DQ16" s="594">
        <v>44224</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1402291</v>
      </c>
      <c r="S17" s="589"/>
      <c r="T17" s="589"/>
      <c r="U17" s="589"/>
      <c r="V17" s="589"/>
      <c r="W17" s="589"/>
      <c r="X17" s="589"/>
      <c r="Y17" s="590"/>
      <c r="Z17" s="641">
        <v>36.1</v>
      </c>
      <c r="AA17" s="641"/>
      <c r="AB17" s="641"/>
      <c r="AC17" s="641"/>
      <c r="AD17" s="642">
        <v>1402291</v>
      </c>
      <c r="AE17" s="642"/>
      <c r="AF17" s="642"/>
      <c r="AG17" s="642"/>
      <c r="AH17" s="642"/>
      <c r="AI17" s="642"/>
      <c r="AJ17" s="642"/>
      <c r="AK17" s="642"/>
      <c r="AL17" s="611">
        <v>59.2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363708</v>
      </c>
      <c r="CS17" s="589"/>
      <c r="CT17" s="589"/>
      <c r="CU17" s="589"/>
      <c r="CV17" s="589"/>
      <c r="CW17" s="589"/>
      <c r="CX17" s="589"/>
      <c r="CY17" s="590"/>
      <c r="CZ17" s="641">
        <v>9.8000000000000007</v>
      </c>
      <c r="DA17" s="641"/>
      <c r="DB17" s="641"/>
      <c r="DC17" s="641"/>
      <c r="DD17" s="594" t="s">
        <v>109</v>
      </c>
      <c r="DE17" s="589"/>
      <c r="DF17" s="589"/>
      <c r="DG17" s="589"/>
      <c r="DH17" s="589"/>
      <c r="DI17" s="589"/>
      <c r="DJ17" s="589"/>
      <c r="DK17" s="589"/>
      <c r="DL17" s="589"/>
      <c r="DM17" s="589"/>
      <c r="DN17" s="589"/>
      <c r="DO17" s="589"/>
      <c r="DP17" s="590"/>
      <c r="DQ17" s="594">
        <v>362903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223305</v>
      </c>
      <c r="S18" s="589"/>
      <c r="T18" s="589"/>
      <c r="U18" s="589"/>
      <c r="V18" s="589"/>
      <c r="W18" s="589"/>
      <c r="X18" s="589"/>
      <c r="Y18" s="590"/>
      <c r="Z18" s="641">
        <v>5.7</v>
      </c>
      <c r="AA18" s="641"/>
      <c r="AB18" s="641"/>
      <c r="AC18" s="641"/>
      <c r="AD18" s="642" t="s">
        <v>109</v>
      </c>
      <c r="AE18" s="642"/>
      <c r="AF18" s="642"/>
      <c r="AG18" s="642"/>
      <c r="AH18" s="642"/>
      <c r="AI18" s="642"/>
      <c r="AJ18" s="642"/>
      <c r="AK18" s="642"/>
      <c r="AL18" s="611" t="s">
        <v>109</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2587342</v>
      </c>
      <c r="S20" s="589"/>
      <c r="T20" s="589"/>
      <c r="U20" s="589"/>
      <c r="V20" s="589"/>
      <c r="W20" s="589"/>
      <c r="X20" s="589"/>
      <c r="Y20" s="590"/>
      <c r="Z20" s="641">
        <v>66.599999999999994</v>
      </c>
      <c r="AA20" s="641"/>
      <c r="AB20" s="641"/>
      <c r="AC20" s="641"/>
      <c r="AD20" s="642">
        <v>2364037</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3700976</v>
      </c>
      <c r="CS20" s="589"/>
      <c r="CT20" s="589"/>
      <c r="CU20" s="589"/>
      <c r="CV20" s="589"/>
      <c r="CW20" s="589"/>
      <c r="CX20" s="589"/>
      <c r="CY20" s="590"/>
      <c r="CZ20" s="641">
        <v>100</v>
      </c>
      <c r="DA20" s="641"/>
      <c r="DB20" s="641"/>
      <c r="DC20" s="641"/>
      <c r="DD20" s="594">
        <v>476635</v>
      </c>
      <c r="DE20" s="589"/>
      <c r="DF20" s="589"/>
      <c r="DG20" s="589"/>
      <c r="DH20" s="589"/>
      <c r="DI20" s="589"/>
      <c r="DJ20" s="589"/>
      <c r="DK20" s="589"/>
      <c r="DL20" s="589"/>
      <c r="DM20" s="589"/>
      <c r="DN20" s="589"/>
      <c r="DO20" s="589"/>
      <c r="DP20" s="590"/>
      <c r="DQ20" s="594">
        <v>2699605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556</v>
      </c>
      <c r="S21" s="589"/>
      <c r="T21" s="589"/>
      <c r="U21" s="589"/>
      <c r="V21" s="589"/>
      <c r="W21" s="589"/>
      <c r="X21" s="589"/>
      <c r="Y21" s="590"/>
      <c r="Z21" s="641">
        <v>0</v>
      </c>
      <c r="AA21" s="641"/>
      <c r="AB21" s="641"/>
      <c r="AC21" s="641"/>
      <c r="AD21" s="642">
        <v>556</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5282</v>
      </c>
      <c r="S22" s="589"/>
      <c r="T22" s="589"/>
      <c r="U22" s="589"/>
      <c r="V22" s="589"/>
      <c r="W22" s="589"/>
      <c r="X22" s="589"/>
      <c r="Y22" s="590"/>
      <c r="Z22" s="641">
        <v>0.1</v>
      </c>
      <c r="AA22" s="641"/>
      <c r="AB22" s="641"/>
      <c r="AC22" s="641"/>
      <c r="AD22" s="642" t="s">
        <v>109</v>
      </c>
      <c r="AE22" s="642"/>
      <c r="AF22" s="642"/>
      <c r="AG22" s="642"/>
      <c r="AH22" s="642"/>
      <c r="AI22" s="642"/>
      <c r="AJ22" s="642"/>
      <c r="AK22" s="642"/>
      <c r="AL22" s="611" t="s">
        <v>109</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42184</v>
      </c>
      <c r="S23" s="589"/>
      <c r="T23" s="589"/>
      <c r="U23" s="589"/>
      <c r="V23" s="589"/>
      <c r="W23" s="589"/>
      <c r="X23" s="589"/>
      <c r="Y23" s="590"/>
      <c r="Z23" s="641">
        <v>1.1000000000000001</v>
      </c>
      <c r="AA23" s="641"/>
      <c r="AB23" s="641"/>
      <c r="AC23" s="641"/>
      <c r="AD23" s="642" t="s">
        <v>109</v>
      </c>
      <c r="AE23" s="642"/>
      <c r="AF23" s="642"/>
      <c r="AG23" s="642"/>
      <c r="AH23" s="642"/>
      <c r="AI23" s="642"/>
      <c r="AJ23" s="642"/>
      <c r="AK23" s="642"/>
      <c r="AL23" s="611" t="s">
        <v>109</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16267</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1242518</v>
      </c>
      <c r="CS24" s="639"/>
      <c r="CT24" s="639"/>
      <c r="CU24" s="639"/>
      <c r="CV24" s="639"/>
      <c r="CW24" s="639"/>
      <c r="CX24" s="639"/>
      <c r="CY24" s="686"/>
      <c r="CZ24" s="690">
        <v>33.6</v>
      </c>
      <c r="DA24" s="691"/>
      <c r="DB24" s="691"/>
      <c r="DC24" s="692"/>
      <c r="DD24" s="685">
        <v>947117</v>
      </c>
      <c r="DE24" s="639"/>
      <c r="DF24" s="639"/>
      <c r="DG24" s="639"/>
      <c r="DH24" s="639"/>
      <c r="DI24" s="639"/>
      <c r="DJ24" s="639"/>
      <c r="DK24" s="686"/>
      <c r="DL24" s="685">
        <v>947117</v>
      </c>
      <c r="DM24" s="639"/>
      <c r="DN24" s="639"/>
      <c r="DO24" s="639"/>
      <c r="DP24" s="639"/>
      <c r="DQ24" s="639"/>
      <c r="DR24" s="639"/>
      <c r="DS24" s="639"/>
      <c r="DT24" s="639"/>
      <c r="DU24" s="639"/>
      <c r="DV24" s="686"/>
      <c r="DW24" s="687">
        <v>37.4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393166</v>
      </c>
      <c r="S25" s="589"/>
      <c r="T25" s="589"/>
      <c r="U25" s="589"/>
      <c r="V25" s="589"/>
      <c r="W25" s="589"/>
      <c r="X25" s="589"/>
      <c r="Y25" s="590"/>
      <c r="Z25" s="641">
        <v>10.1</v>
      </c>
      <c r="AA25" s="641"/>
      <c r="AB25" s="641"/>
      <c r="AC25" s="641"/>
      <c r="AD25" s="642" t="s">
        <v>109</v>
      </c>
      <c r="AE25" s="642"/>
      <c r="AF25" s="642"/>
      <c r="AG25" s="642"/>
      <c r="AH25" s="642"/>
      <c r="AI25" s="642"/>
      <c r="AJ25" s="642"/>
      <c r="AK25" s="642"/>
      <c r="AL25" s="611" t="s">
        <v>109</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529307</v>
      </c>
      <c r="CS25" s="607"/>
      <c r="CT25" s="607"/>
      <c r="CU25" s="607"/>
      <c r="CV25" s="607"/>
      <c r="CW25" s="607"/>
      <c r="CX25" s="607"/>
      <c r="CY25" s="608"/>
      <c r="CZ25" s="591">
        <v>14.3</v>
      </c>
      <c r="DA25" s="609"/>
      <c r="DB25" s="609"/>
      <c r="DC25" s="610"/>
      <c r="DD25" s="594">
        <v>490421</v>
      </c>
      <c r="DE25" s="607"/>
      <c r="DF25" s="607"/>
      <c r="DG25" s="607"/>
      <c r="DH25" s="607"/>
      <c r="DI25" s="607"/>
      <c r="DJ25" s="607"/>
      <c r="DK25" s="608"/>
      <c r="DL25" s="594">
        <v>490421</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296277</v>
      </c>
      <c r="CS26" s="589"/>
      <c r="CT26" s="589"/>
      <c r="CU26" s="589"/>
      <c r="CV26" s="589"/>
      <c r="CW26" s="589"/>
      <c r="CX26" s="589"/>
      <c r="CY26" s="590"/>
      <c r="CZ26" s="591">
        <v>8</v>
      </c>
      <c r="DA26" s="609"/>
      <c r="DB26" s="609"/>
      <c r="DC26" s="610"/>
      <c r="DD26" s="594">
        <v>260660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292435</v>
      </c>
      <c r="S27" s="589"/>
      <c r="T27" s="589"/>
      <c r="U27" s="589"/>
      <c r="V27" s="589"/>
      <c r="W27" s="589"/>
      <c r="X27" s="589"/>
      <c r="Y27" s="590"/>
      <c r="Z27" s="641">
        <v>7.5</v>
      </c>
      <c r="AA27" s="641"/>
      <c r="AB27" s="641"/>
      <c r="AC27" s="641"/>
      <c r="AD27" s="642" t="s">
        <v>109</v>
      </c>
      <c r="AE27" s="642"/>
      <c r="AF27" s="642"/>
      <c r="AG27" s="642"/>
      <c r="AH27" s="642"/>
      <c r="AI27" s="642"/>
      <c r="AJ27" s="642"/>
      <c r="AK27" s="642"/>
      <c r="AL27" s="611" t="s">
        <v>109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805451</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349503</v>
      </c>
      <c r="CS27" s="607"/>
      <c r="CT27" s="607"/>
      <c r="CU27" s="607"/>
      <c r="CV27" s="607"/>
      <c r="CW27" s="607"/>
      <c r="CX27" s="607"/>
      <c r="CY27" s="608"/>
      <c r="CZ27" s="591">
        <v>9.4</v>
      </c>
      <c r="DA27" s="609"/>
      <c r="DB27" s="609"/>
      <c r="DC27" s="610"/>
      <c r="DD27" s="594">
        <v>93793</v>
      </c>
      <c r="DE27" s="607"/>
      <c r="DF27" s="607"/>
      <c r="DG27" s="607"/>
      <c r="DH27" s="607"/>
      <c r="DI27" s="607"/>
      <c r="DJ27" s="607"/>
      <c r="DK27" s="608"/>
      <c r="DL27" s="594">
        <v>93793</v>
      </c>
      <c r="DM27" s="607"/>
      <c r="DN27" s="607"/>
      <c r="DO27" s="607"/>
      <c r="DP27" s="607"/>
      <c r="DQ27" s="607"/>
      <c r="DR27" s="607"/>
      <c r="DS27" s="607"/>
      <c r="DT27" s="607"/>
      <c r="DU27" s="607"/>
      <c r="DV27" s="608"/>
      <c r="DW27" s="611">
        <v>3.7</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7726</v>
      </c>
      <c r="S28" s="589"/>
      <c r="T28" s="589"/>
      <c r="U28" s="589"/>
      <c r="V28" s="589"/>
      <c r="W28" s="589"/>
      <c r="X28" s="589"/>
      <c r="Y28" s="590"/>
      <c r="Z28" s="641">
        <v>0.2</v>
      </c>
      <c r="AA28" s="641"/>
      <c r="AB28" s="641"/>
      <c r="AC28" s="641"/>
      <c r="AD28" s="642">
        <v>5880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363708</v>
      </c>
      <c r="CS28" s="589"/>
      <c r="CT28" s="589"/>
      <c r="CU28" s="589"/>
      <c r="CV28" s="589"/>
      <c r="CW28" s="589"/>
      <c r="CX28" s="589"/>
      <c r="CY28" s="590"/>
      <c r="CZ28" s="591">
        <v>9.8000000000000007</v>
      </c>
      <c r="DA28" s="609"/>
      <c r="DB28" s="609"/>
      <c r="DC28" s="610"/>
      <c r="DD28" s="594">
        <v>362903</v>
      </c>
      <c r="DE28" s="589"/>
      <c r="DF28" s="589"/>
      <c r="DG28" s="589"/>
      <c r="DH28" s="589"/>
      <c r="DI28" s="589"/>
      <c r="DJ28" s="589"/>
      <c r="DK28" s="590"/>
      <c r="DL28" s="594">
        <v>362903</v>
      </c>
      <c r="DM28" s="589"/>
      <c r="DN28" s="589"/>
      <c r="DO28" s="589"/>
      <c r="DP28" s="589"/>
      <c r="DQ28" s="589"/>
      <c r="DR28" s="589"/>
      <c r="DS28" s="589"/>
      <c r="DT28" s="589"/>
      <c r="DU28" s="589"/>
      <c r="DV28" s="590"/>
      <c r="DW28" s="611">
        <v>14.3</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1935</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363708</v>
      </c>
      <c r="CS29" s="607"/>
      <c r="CT29" s="607"/>
      <c r="CU29" s="607"/>
      <c r="CV29" s="607"/>
      <c r="CW29" s="607"/>
      <c r="CX29" s="607"/>
      <c r="CY29" s="608"/>
      <c r="CZ29" s="591">
        <v>9.8000000000000007</v>
      </c>
      <c r="DA29" s="609"/>
      <c r="DB29" s="609"/>
      <c r="DC29" s="610"/>
      <c r="DD29" s="594">
        <v>362903</v>
      </c>
      <c r="DE29" s="607"/>
      <c r="DF29" s="607"/>
      <c r="DG29" s="607"/>
      <c r="DH29" s="607"/>
      <c r="DI29" s="607"/>
      <c r="DJ29" s="607"/>
      <c r="DK29" s="608"/>
      <c r="DL29" s="594">
        <v>362903</v>
      </c>
      <c r="DM29" s="607"/>
      <c r="DN29" s="607"/>
      <c r="DO29" s="607"/>
      <c r="DP29" s="607"/>
      <c r="DQ29" s="607"/>
      <c r="DR29" s="607"/>
      <c r="DS29" s="607"/>
      <c r="DT29" s="607"/>
      <c r="DU29" s="607"/>
      <c r="DV29" s="608"/>
      <c r="DW29" s="611">
        <v>14.3</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13005</v>
      </c>
      <c r="S30" s="589"/>
      <c r="T30" s="589"/>
      <c r="U30" s="589"/>
      <c r="V30" s="589"/>
      <c r="W30" s="589"/>
      <c r="X30" s="589"/>
      <c r="Y30" s="590"/>
      <c r="Z30" s="641">
        <v>0.3</v>
      </c>
      <c r="AA30" s="641"/>
      <c r="AB30" s="641"/>
      <c r="AC30" s="641"/>
      <c r="AD30" s="642" t="s">
        <v>109</v>
      </c>
      <c r="AE30" s="642"/>
      <c r="AF30" s="642"/>
      <c r="AG30" s="642"/>
      <c r="AH30" s="642"/>
      <c r="AI30" s="642"/>
      <c r="AJ30" s="642"/>
      <c r="AK30" s="642"/>
      <c r="AL30" s="611" t="s">
        <v>109</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99.5</v>
      </c>
      <c r="BH30" s="655"/>
      <c r="BI30" s="655"/>
      <c r="BJ30" s="655"/>
      <c r="BK30" s="655"/>
      <c r="BL30" s="655"/>
      <c r="BM30" s="656">
        <v>98.1</v>
      </c>
      <c r="BN30" s="655"/>
      <c r="BO30" s="655"/>
      <c r="BP30" s="655"/>
      <c r="BQ30" s="657"/>
      <c r="BR30" s="654">
        <v>99.5</v>
      </c>
      <c r="BS30" s="655"/>
      <c r="BT30" s="655"/>
      <c r="BU30" s="655"/>
      <c r="BV30" s="655"/>
      <c r="BW30" s="655"/>
      <c r="BX30" s="656">
        <v>97.8</v>
      </c>
      <c r="BY30" s="655"/>
      <c r="BZ30" s="655"/>
      <c r="CA30" s="655"/>
      <c r="CB30" s="657"/>
      <c r="CD30" s="660"/>
      <c r="CE30" s="661"/>
      <c r="CF30" s="625" t="s">
        <v>292</v>
      </c>
      <c r="CG30" s="622"/>
      <c r="CH30" s="622"/>
      <c r="CI30" s="622"/>
      <c r="CJ30" s="622"/>
      <c r="CK30" s="622"/>
      <c r="CL30" s="622"/>
      <c r="CM30" s="622"/>
      <c r="CN30" s="622"/>
      <c r="CO30" s="622"/>
      <c r="CP30" s="622"/>
      <c r="CQ30" s="623"/>
      <c r="CR30" s="588">
        <v>320831</v>
      </c>
      <c r="CS30" s="589"/>
      <c r="CT30" s="589"/>
      <c r="CU30" s="589"/>
      <c r="CV30" s="589"/>
      <c r="CW30" s="589"/>
      <c r="CX30" s="589"/>
      <c r="CY30" s="590"/>
      <c r="CZ30" s="591">
        <v>8.6999999999999993</v>
      </c>
      <c r="DA30" s="609"/>
      <c r="DB30" s="609"/>
      <c r="DC30" s="610"/>
      <c r="DD30" s="594">
        <v>320026</v>
      </c>
      <c r="DE30" s="589"/>
      <c r="DF30" s="589"/>
      <c r="DG30" s="589"/>
      <c r="DH30" s="589"/>
      <c r="DI30" s="589"/>
      <c r="DJ30" s="589"/>
      <c r="DK30" s="590"/>
      <c r="DL30" s="594">
        <v>320026</v>
      </c>
      <c r="DM30" s="589"/>
      <c r="DN30" s="589"/>
      <c r="DO30" s="589"/>
      <c r="DP30" s="589"/>
      <c r="DQ30" s="589"/>
      <c r="DR30" s="589"/>
      <c r="DS30" s="589"/>
      <c r="DT30" s="589"/>
      <c r="DU30" s="589"/>
      <c r="DV30" s="590"/>
      <c r="DW30" s="611">
        <v>12.6</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89131</v>
      </c>
      <c r="S31" s="589"/>
      <c r="T31" s="589"/>
      <c r="U31" s="589"/>
      <c r="V31" s="589"/>
      <c r="W31" s="589"/>
      <c r="X31" s="589"/>
      <c r="Y31" s="590"/>
      <c r="Z31" s="641">
        <v>2.2999999999999998</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98.3</v>
      </c>
      <c r="BN31" s="653"/>
      <c r="BO31" s="653"/>
      <c r="BP31" s="653"/>
      <c r="BQ31" s="617"/>
      <c r="BR31" s="652">
        <v>99.6</v>
      </c>
      <c r="BS31" s="607"/>
      <c r="BT31" s="607"/>
      <c r="BU31" s="607"/>
      <c r="BV31" s="607"/>
      <c r="BW31" s="607"/>
      <c r="BX31" s="643">
        <v>97.7</v>
      </c>
      <c r="BY31" s="653"/>
      <c r="BZ31" s="653"/>
      <c r="CA31" s="653"/>
      <c r="CB31" s="617"/>
      <c r="CD31" s="660"/>
      <c r="CE31" s="661"/>
      <c r="CF31" s="625" t="s">
        <v>296</v>
      </c>
      <c r="CG31" s="622"/>
      <c r="CH31" s="622"/>
      <c r="CI31" s="622"/>
      <c r="CJ31" s="622"/>
      <c r="CK31" s="622"/>
      <c r="CL31" s="622"/>
      <c r="CM31" s="622"/>
      <c r="CN31" s="622"/>
      <c r="CO31" s="622"/>
      <c r="CP31" s="622"/>
      <c r="CQ31" s="623"/>
      <c r="CR31" s="588">
        <v>42877</v>
      </c>
      <c r="CS31" s="607"/>
      <c r="CT31" s="607"/>
      <c r="CU31" s="607"/>
      <c r="CV31" s="607"/>
      <c r="CW31" s="607"/>
      <c r="CX31" s="607"/>
      <c r="CY31" s="608"/>
      <c r="CZ31" s="591">
        <v>1.2</v>
      </c>
      <c r="DA31" s="609"/>
      <c r="DB31" s="609"/>
      <c r="DC31" s="610"/>
      <c r="DD31" s="594">
        <v>42877</v>
      </c>
      <c r="DE31" s="607"/>
      <c r="DF31" s="607"/>
      <c r="DG31" s="607"/>
      <c r="DH31" s="607"/>
      <c r="DI31" s="607"/>
      <c r="DJ31" s="607"/>
      <c r="DK31" s="608"/>
      <c r="DL31" s="594">
        <v>42877</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49981</v>
      </c>
      <c r="S32" s="589"/>
      <c r="T32" s="589"/>
      <c r="U32" s="589"/>
      <c r="V32" s="589"/>
      <c r="W32" s="589"/>
      <c r="X32" s="589"/>
      <c r="Y32" s="590"/>
      <c r="Z32" s="641">
        <v>1.3</v>
      </c>
      <c r="AA32" s="641"/>
      <c r="AB32" s="641"/>
      <c r="AC32" s="641"/>
      <c r="AD32" s="642">
        <v>215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99.4</v>
      </c>
      <c r="BH32" s="573"/>
      <c r="BI32" s="573"/>
      <c r="BJ32" s="573"/>
      <c r="BK32" s="573"/>
      <c r="BL32" s="573"/>
      <c r="BM32" s="636">
        <v>97.9</v>
      </c>
      <c r="BN32" s="573"/>
      <c r="BO32" s="573"/>
      <c r="BP32" s="573"/>
      <c r="BQ32" s="630"/>
      <c r="BR32" s="651">
        <v>99.4</v>
      </c>
      <c r="BS32" s="573"/>
      <c r="BT32" s="573"/>
      <c r="BU32" s="573"/>
      <c r="BV32" s="573"/>
      <c r="BW32" s="573"/>
      <c r="BX32" s="636">
        <v>97.8</v>
      </c>
      <c r="BY32" s="573"/>
      <c r="BZ32" s="573"/>
      <c r="CA32" s="573"/>
      <c r="CB32" s="630"/>
      <c r="CD32" s="662"/>
      <c r="CE32" s="663"/>
      <c r="CF32" s="625" t="s">
        <v>299</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385300</v>
      </c>
      <c r="S33" s="589"/>
      <c r="T33" s="589"/>
      <c r="U33" s="589"/>
      <c r="V33" s="589"/>
      <c r="W33" s="589"/>
      <c r="X33" s="589"/>
      <c r="Y33" s="590"/>
      <c r="Z33" s="641">
        <v>9.9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1893445</v>
      </c>
      <c r="CS33" s="607"/>
      <c r="CT33" s="607"/>
      <c r="CU33" s="607"/>
      <c r="CV33" s="607"/>
      <c r="CW33" s="607"/>
      <c r="CX33" s="607"/>
      <c r="CY33" s="608"/>
      <c r="CZ33" s="591">
        <v>51.2</v>
      </c>
      <c r="DA33" s="609"/>
      <c r="DB33" s="609"/>
      <c r="DC33" s="610"/>
      <c r="DD33" s="594">
        <v>1568001</v>
      </c>
      <c r="DE33" s="607"/>
      <c r="DF33" s="607"/>
      <c r="DG33" s="607"/>
      <c r="DH33" s="607"/>
      <c r="DI33" s="607"/>
      <c r="DJ33" s="607"/>
      <c r="DK33" s="608"/>
      <c r="DL33" s="594">
        <v>1341578</v>
      </c>
      <c r="DM33" s="607"/>
      <c r="DN33" s="607"/>
      <c r="DO33" s="607"/>
      <c r="DP33" s="607"/>
      <c r="DQ33" s="607"/>
      <c r="DR33" s="607"/>
      <c r="DS33" s="607"/>
      <c r="DT33" s="607"/>
      <c r="DU33" s="607"/>
      <c r="DV33" s="608"/>
      <c r="DW33" s="611">
        <v>53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699479</v>
      </c>
      <c r="CS34" s="589"/>
      <c r="CT34" s="589"/>
      <c r="CU34" s="589"/>
      <c r="CV34" s="589"/>
      <c r="CW34" s="589"/>
      <c r="CX34" s="589"/>
      <c r="CY34" s="590"/>
      <c r="CZ34" s="591">
        <v>18.899999999999999</v>
      </c>
      <c r="DA34" s="609"/>
      <c r="DB34" s="609"/>
      <c r="DC34" s="610"/>
      <c r="DD34" s="594">
        <v>507633</v>
      </c>
      <c r="DE34" s="589"/>
      <c r="DF34" s="589"/>
      <c r="DG34" s="589"/>
      <c r="DH34" s="589"/>
      <c r="DI34" s="589"/>
      <c r="DJ34" s="589"/>
      <c r="DK34" s="590"/>
      <c r="DL34" s="594">
        <v>423951</v>
      </c>
      <c r="DM34" s="589"/>
      <c r="DN34" s="589"/>
      <c r="DO34" s="589"/>
      <c r="DP34" s="589"/>
      <c r="DQ34" s="589"/>
      <c r="DR34" s="589"/>
      <c r="DS34" s="589"/>
      <c r="DT34" s="589"/>
      <c r="DU34" s="589"/>
      <c r="DV34" s="590"/>
      <c r="DW34" s="611">
        <v>16.7</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161400</v>
      </c>
      <c r="S35" s="589"/>
      <c r="T35" s="589"/>
      <c r="U35" s="589"/>
      <c r="V35" s="589"/>
      <c r="W35" s="589"/>
      <c r="X35" s="589"/>
      <c r="Y35" s="590"/>
      <c r="Z35" s="641">
        <v>4.2</v>
      </c>
      <c r="AA35" s="641"/>
      <c r="AB35" s="641"/>
      <c r="AC35" s="641"/>
      <c r="AD35" s="642" t="s">
        <v>109</v>
      </c>
      <c r="AE35" s="642"/>
      <c r="AF35" s="642"/>
      <c r="AG35" s="642"/>
      <c r="AH35" s="642"/>
      <c r="AI35" s="642"/>
      <c r="AJ35" s="642"/>
      <c r="AK35" s="642"/>
      <c r="AL35" s="611" t="s">
        <v>109</v>
      </c>
      <c r="AM35" s="643"/>
      <c r="AN35" s="643"/>
      <c r="AO35" s="644"/>
      <c r="AP35" s="186"/>
      <c r="AQ35" s="645" t="s">
        <v>307</v>
      </c>
      <c r="AR35" s="646"/>
      <c r="AS35" s="646"/>
      <c r="AT35" s="646"/>
      <c r="AU35" s="646"/>
      <c r="AV35" s="646"/>
      <c r="AW35" s="646"/>
      <c r="AX35" s="646"/>
      <c r="AY35" s="647"/>
      <c r="AZ35" s="638">
        <v>709605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11748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11909</v>
      </c>
      <c r="CS35" s="607"/>
      <c r="CT35" s="607"/>
      <c r="CU35" s="607"/>
      <c r="CV35" s="607"/>
      <c r="CW35" s="607"/>
      <c r="CX35" s="607"/>
      <c r="CY35" s="608"/>
      <c r="CZ35" s="591">
        <v>0.3</v>
      </c>
      <c r="DA35" s="609"/>
      <c r="DB35" s="609"/>
      <c r="DC35" s="610"/>
      <c r="DD35" s="594">
        <v>9412</v>
      </c>
      <c r="DE35" s="607"/>
      <c r="DF35" s="607"/>
      <c r="DG35" s="607"/>
      <c r="DH35" s="607"/>
      <c r="DI35" s="607"/>
      <c r="DJ35" s="607"/>
      <c r="DK35" s="608"/>
      <c r="DL35" s="594">
        <v>9412</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3884310</v>
      </c>
      <c r="S36" s="629"/>
      <c r="T36" s="629"/>
      <c r="U36" s="629"/>
      <c r="V36" s="629"/>
      <c r="W36" s="629"/>
      <c r="X36" s="629"/>
      <c r="Y36" s="632"/>
      <c r="Z36" s="633">
        <v>100</v>
      </c>
      <c r="AA36" s="633"/>
      <c r="AB36" s="633"/>
      <c r="AC36" s="633"/>
      <c r="AD36" s="634">
        <v>2370688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-7944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557774</v>
      </c>
      <c r="CS36" s="589"/>
      <c r="CT36" s="589"/>
      <c r="CU36" s="589"/>
      <c r="CV36" s="589"/>
      <c r="CW36" s="589"/>
      <c r="CX36" s="589"/>
      <c r="CY36" s="590"/>
      <c r="CZ36" s="591">
        <v>15.1</v>
      </c>
      <c r="DA36" s="609"/>
      <c r="DB36" s="609"/>
      <c r="DC36" s="610"/>
      <c r="DD36" s="594">
        <v>521750</v>
      </c>
      <c r="DE36" s="589"/>
      <c r="DF36" s="589"/>
      <c r="DG36" s="589"/>
      <c r="DH36" s="589"/>
      <c r="DI36" s="589"/>
      <c r="DJ36" s="589"/>
      <c r="DK36" s="590"/>
      <c r="DL36" s="594">
        <v>451826</v>
      </c>
      <c r="DM36" s="589"/>
      <c r="DN36" s="589"/>
      <c r="DO36" s="589"/>
      <c r="DP36" s="589"/>
      <c r="DQ36" s="589"/>
      <c r="DR36" s="589"/>
      <c r="DS36" s="589"/>
      <c r="DT36" s="589"/>
      <c r="DU36" s="589"/>
      <c r="DV36" s="590"/>
      <c r="DW36" s="611">
        <v>17.8</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86655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1155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251740</v>
      </c>
      <c r="CS37" s="607"/>
      <c r="CT37" s="607"/>
      <c r="CU37" s="607"/>
      <c r="CV37" s="607"/>
      <c r="CW37" s="607"/>
      <c r="CX37" s="607"/>
      <c r="CY37" s="608"/>
      <c r="CZ37" s="591">
        <v>6.8</v>
      </c>
      <c r="DA37" s="609"/>
      <c r="DB37" s="609"/>
      <c r="DC37" s="610"/>
      <c r="DD37" s="594">
        <v>248299</v>
      </c>
      <c r="DE37" s="607"/>
      <c r="DF37" s="607"/>
      <c r="DG37" s="607"/>
      <c r="DH37" s="607"/>
      <c r="DI37" s="607"/>
      <c r="DJ37" s="607"/>
      <c r="DK37" s="608"/>
      <c r="DL37" s="594">
        <v>199130</v>
      </c>
      <c r="DM37" s="607"/>
      <c r="DN37" s="607"/>
      <c r="DO37" s="607"/>
      <c r="DP37" s="607"/>
      <c r="DQ37" s="607"/>
      <c r="DR37" s="607"/>
      <c r="DS37" s="607"/>
      <c r="DT37" s="607"/>
      <c r="DU37" s="607"/>
      <c r="DV37" s="608"/>
      <c r="DW37" s="611">
        <v>7.9</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70400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1975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552550</v>
      </c>
      <c r="CS38" s="589"/>
      <c r="CT38" s="589"/>
      <c r="CU38" s="589"/>
      <c r="CV38" s="589"/>
      <c r="CW38" s="589"/>
      <c r="CX38" s="589"/>
      <c r="CY38" s="590"/>
      <c r="CZ38" s="591">
        <v>14.9</v>
      </c>
      <c r="DA38" s="609"/>
      <c r="DB38" s="609"/>
      <c r="DC38" s="610"/>
      <c r="DD38" s="594">
        <v>489206</v>
      </c>
      <c r="DE38" s="589"/>
      <c r="DF38" s="589"/>
      <c r="DG38" s="589"/>
      <c r="DH38" s="589"/>
      <c r="DI38" s="589"/>
      <c r="DJ38" s="589"/>
      <c r="DK38" s="590"/>
      <c r="DL38" s="594">
        <v>456389</v>
      </c>
      <c r="DM38" s="589"/>
      <c r="DN38" s="589"/>
      <c r="DO38" s="589"/>
      <c r="DP38" s="589"/>
      <c r="DQ38" s="589"/>
      <c r="DR38" s="589"/>
      <c r="DS38" s="589"/>
      <c r="DT38" s="589"/>
      <c r="DU38" s="589"/>
      <c r="DV38" s="590"/>
      <c r="DW38" s="611">
        <v>18</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61</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3633</v>
      </c>
      <c r="CS39" s="607"/>
      <c r="CT39" s="607"/>
      <c r="CU39" s="607"/>
      <c r="CV39" s="607"/>
      <c r="CW39" s="607"/>
      <c r="CX39" s="607"/>
      <c r="CY39" s="608"/>
      <c r="CZ39" s="591">
        <v>0.1</v>
      </c>
      <c r="DA39" s="609"/>
      <c r="DB39" s="609"/>
      <c r="DC39" s="610"/>
      <c r="DD39" s="594" t="s">
        <v>109</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90401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68100</v>
      </c>
      <c r="CS40" s="589"/>
      <c r="CT40" s="589"/>
      <c r="CU40" s="589"/>
      <c r="CV40" s="589"/>
      <c r="CW40" s="589"/>
      <c r="CX40" s="589"/>
      <c r="CY40" s="590"/>
      <c r="CZ40" s="591">
        <v>1.8</v>
      </c>
      <c r="DA40" s="609"/>
      <c r="DB40" s="609"/>
      <c r="DC40" s="610"/>
      <c r="DD40" s="594">
        <v>40000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232088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565013</v>
      </c>
      <c r="CS42" s="589"/>
      <c r="CT42" s="589"/>
      <c r="CU42" s="589"/>
      <c r="CV42" s="589"/>
      <c r="CW42" s="589"/>
      <c r="CX42" s="589"/>
      <c r="CY42" s="590"/>
      <c r="CZ42" s="591">
        <v>15.3</v>
      </c>
      <c r="DA42" s="592"/>
      <c r="DB42" s="592"/>
      <c r="DC42" s="593"/>
      <c r="DD42" s="594">
        <v>184487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9028</v>
      </c>
      <c r="CS43" s="607"/>
      <c r="CT43" s="607"/>
      <c r="CU43" s="607"/>
      <c r="CV43" s="607"/>
      <c r="CW43" s="607"/>
      <c r="CX43" s="607"/>
      <c r="CY43" s="608"/>
      <c r="CZ43" s="591">
        <v>0.2</v>
      </c>
      <c r="DA43" s="609"/>
      <c r="DB43" s="609"/>
      <c r="DC43" s="610"/>
      <c r="DD43" s="594">
        <v>7645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476635</v>
      </c>
      <c r="CS44" s="589"/>
      <c r="CT44" s="589"/>
      <c r="CU44" s="589"/>
      <c r="CV44" s="589"/>
      <c r="CW44" s="589"/>
      <c r="CX44" s="589"/>
      <c r="CY44" s="590"/>
      <c r="CZ44" s="591">
        <v>12.9</v>
      </c>
      <c r="DA44" s="592"/>
      <c r="DB44" s="592"/>
      <c r="DC44" s="593"/>
      <c r="DD44" s="594">
        <v>140263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195502</v>
      </c>
      <c r="CS45" s="607"/>
      <c r="CT45" s="607"/>
      <c r="CU45" s="607"/>
      <c r="CV45" s="607"/>
      <c r="CW45" s="607"/>
      <c r="CX45" s="607"/>
      <c r="CY45" s="608"/>
      <c r="CZ45" s="591">
        <v>5.3</v>
      </c>
      <c r="DA45" s="609"/>
      <c r="DB45" s="609"/>
      <c r="DC45" s="610"/>
      <c r="DD45" s="594">
        <v>4883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278170</v>
      </c>
      <c r="CS46" s="589"/>
      <c r="CT46" s="589"/>
      <c r="CU46" s="589"/>
      <c r="CV46" s="589"/>
      <c r="CW46" s="589"/>
      <c r="CX46" s="589"/>
      <c r="CY46" s="590"/>
      <c r="CZ46" s="591">
        <v>7.5</v>
      </c>
      <c r="DA46" s="592"/>
      <c r="DB46" s="592"/>
      <c r="DC46" s="593"/>
      <c r="DD46" s="594">
        <v>132417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88378</v>
      </c>
      <c r="CS47" s="607"/>
      <c r="CT47" s="607"/>
      <c r="CU47" s="607"/>
      <c r="CV47" s="607"/>
      <c r="CW47" s="607"/>
      <c r="CX47" s="607"/>
      <c r="CY47" s="608"/>
      <c r="CZ47" s="591">
        <v>2.4</v>
      </c>
      <c r="DA47" s="609"/>
      <c r="DB47" s="609"/>
      <c r="DC47" s="610"/>
      <c r="DD47" s="594">
        <v>44224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3700976</v>
      </c>
      <c r="CS49" s="573"/>
      <c r="CT49" s="573"/>
      <c r="CU49" s="573"/>
      <c r="CV49" s="573"/>
      <c r="CW49" s="573"/>
      <c r="CX49" s="573"/>
      <c r="CY49" s="574"/>
      <c r="CZ49" s="575">
        <v>100</v>
      </c>
      <c r="DA49" s="576"/>
      <c r="DB49" s="576"/>
      <c r="DC49" s="577"/>
      <c r="DD49" s="578">
        <v>2699605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6" sqref="AK76:AO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3884</v>
      </c>
      <c r="R7" s="1101"/>
      <c r="S7" s="1101"/>
      <c r="T7" s="1101"/>
      <c r="U7" s="1101"/>
      <c r="V7" s="1101">
        <v>3701</v>
      </c>
      <c r="W7" s="1101"/>
      <c r="X7" s="1101"/>
      <c r="Y7" s="1101"/>
      <c r="Z7" s="1101"/>
      <c r="AA7" s="1101">
        <v>183</v>
      </c>
      <c r="AB7" s="1101"/>
      <c r="AC7" s="1101"/>
      <c r="AD7" s="1101"/>
      <c r="AE7" s="1102"/>
      <c r="AF7" s="1103">
        <v>130</v>
      </c>
      <c r="AG7" s="1104"/>
      <c r="AH7" s="1104"/>
      <c r="AI7" s="1104"/>
      <c r="AJ7" s="1105"/>
      <c r="AK7" s="1087">
        <v>13</v>
      </c>
      <c r="AL7" s="1088"/>
      <c r="AM7" s="1088"/>
      <c r="AN7" s="1088"/>
      <c r="AO7" s="1088"/>
      <c r="AP7" s="1088">
        <v>4422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130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1018</v>
      </c>
      <c r="R28" s="1050"/>
      <c r="S28" s="1050"/>
      <c r="T28" s="1050"/>
      <c r="U28" s="1050"/>
      <c r="V28" s="1050">
        <v>1006</v>
      </c>
      <c r="W28" s="1050"/>
      <c r="X28" s="1050"/>
      <c r="Y28" s="1050"/>
      <c r="Z28" s="1050"/>
      <c r="AA28" s="1050">
        <v>12</v>
      </c>
      <c r="AB28" s="1050"/>
      <c r="AC28" s="1050"/>
      <c r="AD28" s="1050"/>
      <c r="AE28" s="1051"/>
      <c r="AF28" s="1052">
        <v>12</v>
      </c>
      <c r="AG28" s="1050"/>
      <c r="AH28" s="1050"/>
      <c r="AI28" s="1050"/>
      <c r="AJ28" s="1053"/>
      <c r="AK28" s="1054">
        <v>79</v>
      </c>
      <c r="AL28" s="1042"/>
      <c r="AM28" s="1042"/>
      <c r="AN28" s="1042"/>
      <c r="AO28" s="1042"/>
      <c r="AP28" s="1042">
        <v>0</v>
      </c>
      <c r="AQ28" s="1042"/>
      <c r="AR28" s="1042"/>
      <c r="AS28" s="1042"/>
      <c r="AT28" s="1042"/>
      <c r="AU28" s="1042">
        <v>0</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733</v>
      </c>
      <c r="R29" s="1040"/>
      <c r="S29" s="1040"/>
      <c r="T29" s="1040"/>
      <c r="U29" s="1040"/>
      <c r="V29" s="1040">
        <v>715</v>
      </c>
      <c r="W29" s="1040"/>
      <c r="X29" s="1040"/>
      <c r="Y29" s="1040"/>
      <c r="Z29" s="1040"/>
      <c r="AA29" s="1040">
        <v>17</v>
      </c>
      <c r="AB29" s="1040"/>
      <c r="AC29" s="1040"/>
      <c r="AD29" s="1040"/>
      <c r="AE29" s="1041"/>
      <c r="AF29" s="1015">
        <v>17</v>
      </c>
      <c r="AG29" s="1016"/>
      <c r="AH29" s="1016"/>
      <c r="AI29" s="1016"/>
      <c r="AJ29" s="1017"/>
      <c r="AK29" s="976">
        <v>103</v>
      </c>
      <c r="AL29" s="967"/>
      <c r="AM29" s="967"/>
      <c r="AN29" s="967"/>
      <c r="AO29" s="967"/>
      <c r="AP29" s="967">
        <v>0</v>
      </c>
      <c r="AQ29" s="967"/>
      <c r="AR29" s="967"/>
      <c r="AS29" s="967"/>
      <c r="AT29" s="967"/>
      <c r="AU29" s="967">
        <v>0</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162</v>
      </c>
      <c r="R30" s="1040"/>
      <c r="S30" s="1040"/>
      <c r="T30" s="1040"/>
      <c r="U30" s="1040"/>
      <c r="V30" s="1040">
        <v>161</v>
      </c>
      <c r="W30" s="1040"/>
      <c r="X30" s="1040"/>
      <c r="Y30" s="1040"/>
      <c r="Z30" s="1040"/>
      <c r="AA30" s="1040">
        <v>1</v>
      </c>
      <c r="AB30" s="1040"/>
      <c r="AC30" s="1040"/>
      <c r="AD30" s="1040"/>
      <c r="AE30" s="1041"/>
      <c r="AF30" s="1015">
        <v>1</v>
      </c>
      <c r="AG30" s="1016"/>
      <c r="AH30" s="1016"/>
      <c r="AI30" s="1016"/>
      <c r="AJ30" s="1017"/>
      <c r="AK30" s="976">
        <v>109</v>
      </c>
      <c r="AL30" s="967"/>
      <c r="AM30" s="967"/>
      <c r="AN30" s="967"/>
      <c r="AO30" s="967"/>
      <c r="AP30" s="967">
        <v>0</v>
      </c>
      <c r="AQ30" s="967"/>
      <c r="AR30" s="967"/>
      <c r="AS30" s="967"/>
      <c r="AT30" s="967"/>
      <c r="AU30" s="967">
        <v>0</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216</v>
      </c>
      <c r="R31" s="1040"/>
      <c r="S31" s="1040"/>
      <c r="T31" s="1040"/>
      <c r="U31" s="1040"/>
      <c r="V31" s="1040">
        <v>181</v>
      </c>
      <c r="W31" s="1040"/>
      <c r="X31" s="1040"/>
      <c r="Y31" s="1040"/>
      <c r="Z31" s="1040"/>
      <c r="AA31" s="1040">
        <v>35</v>
      </c>
      <c r="AB31" s="1040"/>
      <c r="AC31" s="1040"/>
      <c r="AD31" s="1040"/>
      <c r="AE31" s="1041"/>
      <c r="AF31" s="1015">
        <v>459</v>
      </c>
      <c r="AG31" s="1016"/>
      <c r="AH31" s="1016"/>
      <c r="AI31" s="1016"/>
      <c r="AJ31" s="1017"/>
      <c r="AK31" s="976">
        <v>2</v>
      </c>
      <c r="AL31" s="967"/>
      <c r="AM31" s="967"/>
      <c r="AN31" s="967"/>
      <c r="AO31" s="967"/>
      <c r="AP31" s="967">
        <v>202</v>
      </c>
      <c r="AQ31" s="967"/>
      <c r="AR31" s="967"/>
      <c r="AS31" s="967"/>
      <c r="AT31" s="967"/>
      <c r="AU31" s="967">
        <v>2</v>
      </c>
      <c r="AV31" s="967"/>
      <c r="AW31" s="967"/>
      <c r="AX31" s="967"/>
      <c r="AY31" s="967"/>
      <c r="AZ31" s="1038" t="s">
        <v>535</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418</v>
      </c>
      <c r="R32" s="1040"/>
      <c r="S32" s="1040"/>
      <c r="T32" s="1040"/>
      <c r="U32" s="1040"/>
      <c r="V32" s="1040">
        <v>416</v>
      </c>
      <c r="W32" s="1040"/>
      <c r="X32" s="1040"/>
      <c r="Y32" s="1040"/>
      <c r="Z32" s="1040"/>
      <c r="AA32" s="1040">
        <v>2</v>
      </c>
      <c r="AB32" s="1040"/>
      <c r="AC32" s="1040"/>
      <c r="AD32" s="1040"/>
      <c r="AE32" s="1041"/>
      <c r="AF32" s="1015">
        <v>2</v>
      </c>
      <c r="AG32" s="1016"/>
      <c r="AH32" s="1016"/>
      <c r="AI32" s="1016"/>
      <c r="AJ32" s="1017"/>
      <c r="AK32" s="976">
        <v>177</v>
      </c>
      <c r="AL32" s="967"/>
      <c r="AM32" s="967"/>
      <c r="AN32" s="967"/>
      <c r="AO32" s="967"/>
      <c r="AP32" s="967">
        <v>2848</v>
      </c>
      <c r="AQ32" s="967"/>
      <c r="AR32" s="967"/>
      <c r="AS32" s="967"/>
      <c r="AT32" s="967"/>
      <c r="AU32" s="967">
        <v>2558</v>
      </c>
      <c r="AV32" s="967"/>
      <c r="AW32" s="967"/>
      <c r="AX32" s="967"/>
      <c r="AY32" s="967"/>
      <c r="AZ32" s="1038" t="s">
        <v>535</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235</v>
      </c>
      <c r="R33" s="1040"/>
      <c r="S33" s="1040"/>
      <c r="T33" s="1040"/>
      <c r="U33" s="1040"/>
      <c r="V33" s="1040">
        <v>233</v>
      </c>
      <c r="W33" s="1040"/>
      <c r="X33" s="1040"/>
      <c r="Y33" s="1040"/>
      <c r="Z33" s="1040"/>
      <c r="AA33" s="1040">
        <v>2</v>
      </c>
      <c r="AB33" s="1040"/>
      <c r="AC33" s="1040"/>
      <c r="AD33" s="1040"/>
      <c r="AE33" s="1041"/>
      <c r="AF33" s="1015">
        <v>1</v>
      </c>
      <c r="AG33" s="1016"/>
      <c r="AH33" s="1016"/>
      <c r="AI33" s="1016"/>
      <c r="AJ33" s="1017"/>
      <c r="AK33" s="976">
        <v>129</v>
      </c>
      <c r="AL33" s="967"/>
      <c r="AM33" s="967"/>
      <c r="AN33" s="967"/>
      <c r="AO33" s="967"/>
      <c r="AP33" s="967">
        <v>1733</v>
      </c>
      <c r="AQ33" s="967"/>
      <c r="AR33" s="967"/>
      <c r="AS33" s="967"/>
      <c r="AT33" s="967"/>
      <c r="AU33" s="967">
        <v>1733</v>
      </c>
      <c r="AV33" s="967"/>
      <c r="AW33" s="967"/>
      <c r="AX33" s="967"/>
      <c r="AY33" s="967"/>
      <c r="AZ33" s="1038" t="s">
        <v>535</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492</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1090</v>
      </c>
      <c r="R68" s="978"/>
      <c r="S68" s="978"/>
      <c r="T68" s="978"/>
      <c r="U68" s="978"/>
      <c r="V68" s="978">
        <v>1074</v>
      </c>
      <c r="W68" s="978"/>
      <c r="X68" s="978"/>
      <c r="Y68" s="978"/>
      <c r="Z68" s="978"/>
      <c r="AA68" s="978">
        <v>16</v>
      </c>
      <c r="AB68" s="978"/>
      <c r="AC68" s="978"/>
      <c r="AD68" s="978"/>
      <c r="AE68" s="978"/>
      <c r="AF68" s="978">
        <v>16</v>
      </c>
      <c r="AG68" s="978"/>
      <c r="AH68" s="978"/>
      <c r="AI68" s="978"/>
      <c r="AJ68" s="978"/>
      <c r="AK68" s="978">
        <v>20</v>
      </c>
      <c r="AL68" s="978"/>
      <c r="AM68" s="978"/>
      <c r="AN68" s="978"/>
      <c r="AO68" s="978"/>
      <c r="AP68" s="978">
        <v>570</v>
      </c>
      <c r="AQ68" s="978"/>
      <c r="AR68" s="978"/>
      <c r="AS68" s="978"/>
      <c r="AT68" s="978"/>
      <c r="AU68" s="978">
        <v>64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6078</v>
      </c>
      <c r="R69" s="967"/>
      <c r="S69" s="967"/>
      <c r="T69" s="967"/>
      <c r="U69" s="967"/>
      <c r="V69" s="967">
        <v>6721</v>
      </c>
      <c r="W69" s="967"/>
      <c r="X69" s="967"/>
      <c r="Y69" s="967"/>
      <c r="Z69" s="967"/>
      <c r="AA69" s="967">
        <v>-644</v>
      </c>
      <c r="AB69" s="967"/>
      <c r="AC69" s="967"/>
      <c r="AD69" s="967"/>
      <c r="AE69" s="967"/>
      <c r="AF69" s="967">
        <v>1281</v>
      </c>
      <c r="AG69" s="967"/>
      <c r="AH69" s="967"/>
      <c r="AI69" s="967"/>
      <c r="AJ69" s="967"/>
      <c r="AK69" s="967">
        <v>0</v>
      </c>
      <c r="AL69" s="967"/>
      <c r="AM69" s="967"/>
      <c r="AN69" s="967"/>
      <c r="AO69" s="967"/>
      <c r="AP69" s="967">
        <v>4560</v>
      </c>
      <c r="AQ69" s="967"/>
      <c r="AR69" s="967"/>
      <c r="AS69" s="967"/>
      <c r="AT69" s="967"/>
      <c r="AU69" s="967">
        <v>442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3">
        <v>546</v>
      </c>
      <c r="R70" s="967"/>
      <c r="S70" s="967"/>
      <c r="T70" s="967"/>
      <c r="U70" s="967"/>
      <c r="V70" s="967">
        <v>517</v>
      </c>
      <c r="W70" s="967"/>
      <c r="X70" s="967"/>
      <c r="Y70" s="967"/>
      <c r="Z70" s="967"/>
      <c r="AA70" s="967">
        <v>29</v>
      </c>
      <c r="AB70" s="967"/>
      <c r="AC70" s="967"/>
      <c r="AD70" s="967"/>
      <c r="AE70" s="967"/>
      <c r="AF70" s="967">
        <v>29</v>
      </c>
      <c r="AG70" s="967"/>
      <c r="AH70" s="967"/>
      <c r="AI70" s="967"/>
      <c r="AJ70" s="967"/>
      <c r="AK70" s="967">
        <v>116</v>
      </c>
      <c r="AL70" s="967"/>
      <c r="AM70" s="967"/>
      <c r="AN70" s="967"/>
      <c r="AO70" s="967"/>
      <c r="AP70" s="967">
        <v>179</v>
      </c>
      <c r="AQ70" s="967"/>
      <c r="AR70" s="967"/>
      <c r="AS70" s="967"/>
      <c r="AT70" s="967"/>
      <c r="AU70" s="967">
        <v>16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3">
        <v>1181</v>
      </c>
      <c r="R71" s="967"/>
      <c r="S71" s="967"/>
      <c r="T71" s="967"/>
      <c r="U71" s="967"/>
      <c r="V71" s="967">
        <v>1191</v>
      </c>
      <c r="W71" s="967"/>
      <c r="X71" s="967"/>
      <c r="Y71" s="967"/>
      <c r="Z71" s="967"/>
      <c r="AA71" s="967">
        <v>40</v>
      </c>
      <c r="AB71" s="967"/>
      <c r="AC71" s="967"/>
      <c r="AD71" s="967"/>
      <c r="AE71" s="967"/>
      <c r="AF71" s="967">
        <v>40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1488</v>
      </c>
      <c r="R72" s="967"/>
      <c r="S72" s="967"/>
      <c r="T72" s="967"/>
      <c r="U72" s="967"/>
      <c r="V72" s="967">
        <v>1430</v>
      </c>
      <c r="W72" s="967"/>
      <c r="X72" s="967"/>
      <c r="Y72" s="967"/>
      <c r="Z72" s="967"/>
      <c r="AA72" s="967">
        <v>58</v>
      </c>
      <c r="AB72" s="967"/>
      <c r="AC72" s="967"/>
      <c r="AD72" s="967"/>
      <c r="AE72" s="967"/>
      <c r="AF72" s="967">
        <v>58</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4">
        <v>9885</v>
      </c>
      <c r="R73" s="975"/>
      <c r="S73" s="975"/>
      <c r="T73" s="975"/>
      <c r="U73" s="976"/>
      <c r="V73" s="977">
        <v>8418</v>
      </c>
      <c r="W73" s="975"/>
      <c r="X73" s="975"/>
      <c r="Y73" s="975"/>
      <c r="Z73" s="976"/>
      <c r="AA73" s="977">
        <v>1467</v>
      </c>
      <c r="AB73" s="975"/>
      <c r="AC73" s="975"/>
      <c r="AD73" s="975"/>
      <c r="AE73" s="976"/>
      <c r="AF73" s="977">
        <v>1467</v>
      </c>
      <c r="AG73" s="975"/>
      <c r="AH73" s="975"/>
      <c r="AI73" s="975"/>
      <c r="AJ73" s="976"/>
      <c r="AK73" s="977">
        <v>0</v>
      </c>
      <c r="AL73" s="975"/>
      <c r="AM73" s="975"/>
      <c r="AN73" s="975"/>
      <c r="AO73" s="976"/>
      <c r="AP73" s="977">
        <v>0</v>
      </c>
      <c r="AQ73" s="975"/>
      <c r="AR73" s="975"/>
      <c r="AS73" s="975"/>
      <c r="AT73" s="976"/>
      <c r="AU73" s="977">
        <v>0</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4">
        <v>97</v>
      </c>
      <c r="R74" s="975"/>
      <c r="S74" s="975"/>
      <c r="T74" s="975"/>
      <c r="U74" s="976"/>
      <c r="V74" s="977">
        <v>95</v>
      </c>
      <c r="W74" s="975"/>
      <c r="X74" s="975"/>
      <c r="Y74" s="975"/>
      <c r="Z74" s="976"/>
      <c r="AA74" s="977">
        <v>3</v>
      </c>
      <c r="AB74" s="975"/>
      <c r="AC74" s="975"/>
      <c r="AD74" s="975"/>
      <c r="AE74" s="976"/>
      <c r="AF74" s="977">
        <v>3</v>
      </c>
      <c r="AG74" s="975"/>
      <c r="AH74" s="975"/>
      <c r="AI74" s="975"/>
      <c r="AJ74" s="976"/>
      <c r="AK74" s="977">
        <v>2</v>
      </c>
      <c r="AL74" s="975"/>
      <c r="AM74" s="975"/>
      <c r="AN74" s="975"/>
      <c r="AO74" s="976"/>
      <c r="AP74" s="977">
        <v>0</v>
      </c>
      <c r="AQ74" s="975"/>
      <c r="AR74" s="975"/>
      <c r="AS74" s="975"/>
      <c r="AT74" s="976"/>
      <c r="AU74" s="977">
        <v>0</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544</v>
      </c>
      <c r="C75" s="971"/>
      <c r="D75" s="971"/>
      <c r="E75" s="971"/>
      <c r="F75" s="971"/>
      <c r="G75" s="971"/>
      <c r="H75" s="971"/>
      <c r="I75" s="971"/>
      <c r="J75" s="971"/>
      <c r="K75" s="971"/>
      <c r="L75" s="971"/>
      <c r="M75" s="971"/>
      <c r="N75" s="971"/>
      <c r="O75" s="971"/>
      <c r="P75" s="972"/>
      <c r="Q75" s="974">
        <v>140783</v>
      </c>
      <c r="R75" s="975"/>
      <c r="S75" s="975"/>
      <c r="T75" s="975"/>
      <c r="U75" s="976"/>
      <c r="V75" s="977">
        <v>138611</v>
      </c>
      <c r="W75" s="975"/>
      <c r="X75" s="975"/>
      <c r="Y75" s="975"/>
      <c r="Z75" s="976"/>
      <c r="AA75" s="977">
        <v>2172</v>
      </c>
      <c r="AB75" s="975"/>
      <c r="AC75" s="975"/>
      <c r="AD75" s="975"/>
      <c r="AE75" s="976"/>
      <c r="AF75" s="977">
        <v>2172</v>
      </c>
      <c r="AG75" s="975"/>
      <c r="AH75" s="975"/>
      <c r="AI75" s="975"/>
      <c r="AJ75" s="976"/>
      <c r="AK75" s="977">
        <v>97</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146</v>
      </c>
      <c r="R76" s="975"/>
      <c r="S76" s="975"/>
      <c r="T76" s="975"/>
      <c r="U76" s="976"/>
      <c r="V76" s="977">
        <v>129</v>
      </c>
      <c r="W76" s="975"/>
      <c r="X76" s="975"/>
      <c r="Y76" s="975"/>
      <c r="Z76" s="976"/>
      <c r="AA76" s="977">
        <v>17</v>
      </c>
      <c r="AB76" s="975"/>
      <c r="AC76" s="975"/>
      <c r="AD76" s="975"/>
      <c r="AE76" s="976"/>
      <c r="AF76" s="977">
        <v>17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377299</v>
      </c>
      <c r="AB110" s="873"/>
      <c r="AC110" s="873"/>
      <c r="AD110" s="873"/>
      <c r="AE110" s="874"/>
      <c r="AF110" s="875">
        <v>388776</v>
      </c>
      <c r="AG110" s="873"/>
      <c r="AH110" s="873"/>
      <c r="AI110" s="873"/>
      <c r="AJ110" s="874"/>
      <c r="AK110" s="875">
        <v>363708</v>
      </c>
      <c r="AL110" s="873"/>
      <c r="AM110" s="873"/>
      <c r="AN110" s="873"/>
      <c r="AO110" s="874"/>
      <c r="AP110" s="876">
        <v>17.399999999999999</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4295193</v>
      </c>
      <c r="BR110" s="800"/>
      <c r="BS110" s="800"/>
      <c r="BT110" s="800"/>
      <c r="BU110" s="800"/>
      <c r="BV110" s="800">
        <v>4357261</v>
      </c>
      <c r="BW110" s="800"/>
      <c r="BX110" s="800"/>
      <c r="BY110" s="800"/>
      <c r="BZ110" s="800"/>
      <c r="CA110" s="800">
        <v>4421730</v>
      </c>
      <c r="CB110" s="800"/>
      <c r="CC110" s="800"/>
      <c r="CD110" s="800"/>
      <c r="CE110" s="800"/>
      <c r="CF110" s="861">
        <v>211.5</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109</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3455452</v>
      </c>
      <c r="BR112" s="771"/>
      <c r="BS112" s="771"/>
      <c r="BT112" s="771"/>
      <c r="BU112" s="771"/>
      <c r="BV112" s="771">
        <v>3903459</v>
      </c>
      <c r="BW112" s="771"/>
      <c r="BX112" s="771"/>
      <c r="BY112" s="771"/>
      <c r="BZ112" s="771"/>
      <c r="CA112" s="771">
        <v>4293682</v>
      </c>
      <c r="CB112" s="771"/>
      <c r="CC112" s="771"/>
      <c r="CD112" s="771"/>
      <c r="CE112" s="771"/>
      <c r="CF112" s="848">
        <v>205.4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146350</v>
      </c>
      <c r="AB113" s="909"/>
      <c r="AC113" s="909"/>
      <c r="AD113" s="909"/>
      <c r="AE113" s="910"/>
      <c r="AF113" s="911">
        <v>201863</v>
      </c>
      <c r="AG113" s="909"/>
      <c r="AH113" s="909"/>
      <c r="AI113" s="909"/>
      <c r="AJ113" s="910"/>
      <c r="AK113" s="911">
        <v>209418</v>
      </c>
      <c r="AL113" s="909"/>
      <c r="AM113" s="909"/>
      <c r="AN113" s="909"/>
      <c r="AO113" s="910"/>
      <c r="AP113" s="912">
        <v>10</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542407</v>
      </c>
      <c r="BR113" s="771"/>
      <c r="BS113" s="771"/>
      <c r="BT113" s="771"/>
      <c r="BU113" s="771"/>
      <c r="BV113" s="771">
        <v>542173</v>
      </c>
      <c r="BW113" s="771"/>
      <c r="BX113" s="771"/>
      <c r="BY113" s="771"/>
      <c r="BZ113" s="771"/>
      <c r="CA113" s="771">
        <v>522219</v>
      </c>
      <c r="CB113" s="771"/>
      <c r="CC113" s="771"/>
      <c r="CD113" s="771"/>
      <c r="CE113" s="771"/>
      <c r="CF113" s="848">
        <v>25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40818</v>
      </c>
      <c r="AB114" s="784"/>
      <c r="AC114" s="784"/>
      <c r="AD114" s="784"/>
      <c r="AE114" s="785"/>
      <c r="AF114" s="786">
        <v>47727</v>
      </c>
      <c r="AG114" s="784"/>
      <c r="AH114" s="784"/>
      <c r="AI114" s="784"/>
      <c r="AJ114" s="785"/>
      <c r="AK114" s="786">
        <v>39653</v>
      </c>
      <c r="AL114" s="784"/>
      <c r="AM114" s="784"/>
      <c r="AN114" s="784"/>
      <c r="AO114" s="785"/>
      <c r="AP114" s="754">
        <v>1.9</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690615</v>
      </c>
      <c r="BR114" s="771"/>
      <c r="BS114" s="771"/>
      <c r="BT114" s="771"/>
      <c r="BU114" s="771"/>
      <c r="BV114" s="771">
        <v>625644</v>
      </c>
      <c r="BW114" s="771"/>
      <c r="BX114" s="771"/>
      <c r="BY114" s="771"/>
      <c r="BZ114" s="771"/>
      <c r="CA114" s="771">
        <v>616986</v>
      </c>
      <c r="CB114" s="771"/>
      <c r="CC114" s="771"/>
      <c r="CD114" s="771"/>
      <c r="CE114" s="771"/>
      <c r="CF114" s="848">
        <v>29.5</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109</v>
      </c>
      <c r="AB115" s="909"/>
      <c r="AC115" s="909"/>
      <c r="AD115" s="909"/>
      <c r="AE115" s="910"/>
      <c r="AF115" s="911" t="s">
        <v>109</v>
      </c>
      <c r="AG115" s="909"/>
      <c r="AH115" s="909"/>
      <c r="AI115" s="909"/>
      <c r="AJ115" s="910"/>
      <c r="AK115" s="911" t="s">
        <v>109</v>
      </c>
      <c r="AL115" s="909"/>
      <c r="AM115" s="909"/>
      <c r="AN115" s="909"/>
      <c r="AO115" s="910"/>
      <c r="AP115" s="912" t="s">
        <v>109</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564467</v>
      </c>
      <c r="AB117" s="895"/>
      <c r="AC117" s="895"/>
      <c r="AD117" s="895"/>
      <c r="AE117" s="896"/>
      <c r="AF117" s="898">
        <v>638366</v>
      </c>
      <c r="AG117" s="895"/>
      <c r="AH117" s="895"/>
      <c r="AI117" s="895"/>
      <c r="AJ117" s="896"/>
      <c r="AK117" s="898">
        <v>612779</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428</v>
      </c>
      <c r="BR117" s="858"/>
      <c r="BS117" s="858"/>
      <c r="BT117" s="858"/>
      <c r="BU117" s="858"/>
      <c r="BV117" s="858" t="s">
        <v>428</v>
      </c>
      <c r="BW117" s="858"/>
      <c r="BX117" s="858"/>
      <c r="BY117" s="858"/>
      <c r="BZ117" s="858"/>
      <c r="CA117" s="858" t="s">
        <v>428</v>
      </c>
      <c r="CB117" s="858"/>
      <c r="CC117" s="858"/>
      <c r="CD117" s="858"/>
      <c r="CE117" s="858"/>
      <c r="CF117" s="848" t="s">
        <v>428</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428</v>
      </c>
      <c r="DH117" s="784"/>
      <c r="DI117" s="784"/>
      <c r="DJ117" s="784"/>
      <c r="DK117" s="785"/>
      <c r="DL117" s="786" t="s">
        <v>428</v>
      </c>
      <c r="DM117" s="784"/>
      <c r="DN117" s="784"/>
      <c r="DO117" s="784"/>
      <c r="DP117" s="785"/>
      <c r="DQ117" s="786" t="s">
        <v>428</v>
      </c>
      <c r="DR117" s="784"/>
      <c r="DS117" s="784"/>
      <c r="DT117" s="784"/>
      <c r="DU117" s="785"/>
      <c r="DV117" s="754" t="s">
        <v>428</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8983667</v>
      </c>
      <c r="BR118" s="858"/>
      <c r="BS118" s="858"/>
      <c r="BT118" s="858"/>
      <c r="BU118" s="858"/>
      <c r="BV118" s="858">
        <v>9428537</v>
      </c>
      <c r="BW118" s="858"/>
      <c r="BX118" s="858"/>
      <c r="BY118" s="858"/>
      <c r="BZ118" s="858"/>
      <c r="CA118" s="858">
        <v>9854617</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428</v>
      </c>
      <c r="DH118" s="784"/>
      <c r="DI118" s="784"/>
      <c r="DJ118" s="784"/>
      <c r="DK118" s="785"/>
      <c r="DL118" s="786" t="s">
        <v>428</v>
      </c>
      <c r="DM118" s="784"/>
      <c r="DN118" s="784"/>
      <c r="DO118" s="784"/>
      <c r="DP118" s="785"/>
      <c r="DQ118" s="786" t="s">
        <v>428</v>
      </c>
      <c r="DR118" s="784"/>
      <c r="DS118" s="784"/>
      <c r="DT118" s="784"/>
      <c r="DU118" s="785"/>
      <c r="DV118" s="754" t="s">
        <v>428</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428</v>
      </c>
      <c r="AB119" s="873"/>
      <c r="AC119" s="873"/>
      <c r="AD119" s="873"/>
      <c r="AE119" s="874"/>
      <c r="AF119" s="875" t="s">
        <v>428</v>
      </c>
      <c r="AG119" s="873"/>
      <c r="AH119" s="873"/>
      <c r="AI119" s="873"/>
      <c r="AJ119" s="874"/>
      <c r="AK119" s="875" t="s">
        <v>428</v>
      </c>
      <c r="AL119" s="873"/>
      <c r="AM119" s="873"/>
      <c r="AN119" s="873"/>
      <c r="AO119" s="874"/>
      <c r="AP119" s="876" t="s">
        <v>428</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1173091</v>
      </c>
      <c r="BR119" s="800"/>
      <c r="BS119" s="800"/>
      <c r="BT119" s="800"/>
      <c r="BU119" s="800"/>
      <c r="BV119" s="800">
        <v>1134925</v>
      </c>
      <c r="BW119" s="800"/>
      <c r="BX119" s="800"/>
      <c r="BY119" s="800"/>
      <c r="BZ119" s="800"/>
      <c r="CA119" s="800">
        <v>1185124</v>
      </c>
      <c r="CB119" s="800"/>
      <c r="CC119" s="800"/>
      <c r="CD119" s="800"/>
      <c r="CE119" s="800"/>
      <c r="CF119" s="861">
        <v>56.7</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428</v>
      </c>
      <c r="DH119" s="717"/>
      <c r="DI119" s="717"/>
      <c r="DJ119" s="717"/>
      <c r="DK119" s="718"/>
      <c r="DL119" s="719" t="s">
        <v>428</v>
      </c>
      <c r="DM119" s="717"/>
      <c r="DN119" s="717"/>
      <c r="DO119" s="717"/>
      <c r="DP119" s="718"/>
      <c r="DQ119" s="719" t="s">
        <v>428</v>
      </c>
      <c r="DR119" s="717"/>
      <c r="DS119" s="717"/>
      <c r="DT119" s="717"/>
      <c r="DU119" s="718"/>
      <c r="DV119" s="807" t="s">
        <v>428</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428</v>
      </c>
      <c r="AB120" s="784"/>
      <c r="AC120" s="784"/>
      <c r="AD120" s="784"/>
      <c r="AE120" s="785"/>
      <c r="AF120" s="786" t="s">
        <v>428</v>
      </c>
      <c r="AG120" s="784"/>
      <c r="AH120" s="784"/>
      <c r="AI120" s="784"/>
      <c r="AJ120" s="785"/>
      <c r="AK120" s="786" t="s">
        <v>428</v>
      </c>
      <c r="AL120" s="784"/>
      <c r="AM120" s="784"/>
      <c r="AN120" s="784"/>
      <c r="AO120" s="785"/>
      <c r="AP120" s="754" t="s">
        <v>428</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828</v>
      </c>
      <c r="BR120" s="771"/>
      <c r="BS120" s="771"/>
      <c r="BT120" s="771"/>
      <c r="BU120" s="771"/>
      <c r="BV120" s="771">
        <v>757</v>
      </c>
      <c r="BW120" s="771"/>
      <c r="BX120" s="771"/>
      <c r="BY120" s="771"/>
      <c r="BZ120" s="771"/>
      <c r="CA120" s="771" t="s">
        <v>428</v>
      </c>
      <c r="CB120" s="771"/>
      <c r="CC120" s="771"/>
      <c r="CD120" s="771"/>
      <c r="CE120" s="771"/>
      <c r="CF120" s="848" t="s">
        <v>428</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1938180</v>
      </c>
      <c r="DH120" s="800"/>
      <c r="DI120" s="800"/>
      <c r="DJ120" s="800"/>
      <c r="DK120" s="800"/>
      <c r="DL120" s="800">
        <v>2237137</v>
      </c>
      <c r="DM120" s="800"/>
      <c r="DN120" s="800"/>
      <c r="DO120" s="800"/>
      <c r="DP120" s="800"/>
      <c r="DQ120" s="800">
        <v>2557688</v>
      </c>
      <c r="DR120" s="800"/>
      <c r="DS120" s="800"/>
      <c r="DT120" s="800"/>
      <c r="DU120" s="800"/>
      <c r="DV120" s="801">
        <v>122.3</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428</v>
      </c>
      <c r="AB121" s="784"/>
      <c r="AC121" s="784"/>
      <c r="AD121" s="784"/>
      <c r="AE121" s="785"/>
      <c r="AF121" s="786" t="s">
        <v>428</v>
      </c>
      <c r="AG121" s="784"/>
      <c r="AH121" s="784"/>
      <c r="AI121" s="784"/>
      <c r="AJ121" s="785"/>
      <c r="AK121" s="786" t="s">
        <v>428</v>
      </c>
      <c r="AL121" s="784"/>
      <c r="AM121" s="784"/>
      <c r="AN121" s="784"/>
      <c r="AO121" s="785"/>
      <c r="AP121" s="754" t="s">
        <v>428</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5317550</v>
      </c>
      <c r="BR121" s="858"/>
      <c r="BS121" s="858"/>
      <c r="BT121" s="858"/>
      <c r="BU121" s="858"/>
      <c r="BV121" s="858">
        <v>5465563</v>
      </c>
      <c r="BW121" s="858"/>
      <c r="BX121" s="858"/>
      <c r="BY121" s="858"/>
      <c r="BZ121" s="858"/>
      <c r="CA121" s="858">
        <v>5336373</v>
      </c>
      <c r="CB121" s="858"/>
      <c r="CC121" s="858"/>
      <c r="CD121" s="858"/>
      <c r="CE121" s="858"/>
      <c r="CF121" s="859">
        <v>255.2</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1515454</v>
      </c>
      <c r="DH121" s="771"/>
      <c r="DI121" s="771"/>
      <c r="DJ121" s="771"/>
      <c r="DK121" s="771"/>
      <c r="DL121" s="771">
        <v>1663988</v>
      </c>
      <c r="DM121" s="771"/>
      <c r="DN121" s="771"/>
      <c r="DO121" s="771"/>
      <c r="DP121" s="771"/>
      <c r="DQ121" s="771">
        <v>1733171</v>
      </c>
      <c r="DR121" s="771"/>
      <c r="DS121" s="771"/>
      <c r="DT121" s="771"/>
      <c r="DU121" s="771"/>
      <c r="DV121" s="823">
        <v>82.9</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428</v>
      </c>
      <c r="AB122" s="784"/>
      <c r="AC122" s="784"/>
      <c r="AD122" s="784"/>
      <c r="AE122" s="785"/>
      <c r="AF122" s="786" t="s">
        <v>428</v>
      </c>
      <c r="AG122" s="784"/>
      <c r="AH122" s="784"/>
      <c r="AI122" s="784"/>
      <c r="AJ122" s="785"/>
      <c r="AK122" s="786" t="s">
        <v>428</v>
      </c>
      <c r="AL122" s="784"/>
      <c r="AM122" s="784"/>
      <c r="AN122" s="784"/>
      <c r="AO122" s="785"/>
      <c r="AP122" s="754" t="s">
        <v>428</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6491469</v>
      </c>
      <c r="BR122" s="840"/>
      <c r="BS122" s="840"/>
      <c r="BT122" s="840"/>
      <c r="BU122" s="840"/>
      <c r="BV122" s="840">
        <v>6601245</v>
      </c>
      <c r="BW122" s="840"/>
      <c r="BX122" s="840"/>
      <c r="BY122" s="840"/>
      <c r="BZ122" s="840"/>
      <c r="CA122" s="840">
        <v>6521497</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1818</v>
      </c>
      <c r="DH122" s="771"/>
      <c r="DI122" s="771"/>
      <c r="DJ122" s="771"/>
      <c r="DK122" s="771"/>
      <c r="DL122" s="771">
        <v>2334</v>
      </c>
      <c r="DM122" s="771"/>
      <c r="DN122" s="771"/>
      <c r="DO122" s="771"/>
      <c r="DP122" s="771"/>
      <c r="DQ122" s="771">
        <v>2823</v>
      </c>
      <c r="DR122" s="771"/>
      <c r="DS122" s="771"/>
      <c r="DT122" s="771"/>
      <c r="DU122" s="771"/>
      <c r="DV122" s="823">
        <v>0.1</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120.2</v>
      </c>
      <c r="BR123" s="832"/>
      <c r="BS123" s="832"/>
      <c r="BT123" s="832"/>
      <c r="BU123" s="832"/>
      <c r="BV123" s="832">
        <v>142</v>
      </c>
      <c r="BW123" s="832"/>
      <c r="BX123" s="832"/>
      <c r="BY123" s="832"/>
      <c r="BZ123" s="832"/>
      <c r="CA123" s="832">
        <v>159.4</v>
      </c>
      <c r="CB123" s="832"/>
      <c r="CC123" s="832"/>
      <c r="CD123" s="832"/>
      <c r="CE123" s="832"/>
      <c r="CF123" s="730"/>
      <c r="CG123" s="731"/>
      <c r="CH123" s="731"/>
      <c r="CI123" s="731"/>
      <c r="CJ123" s="833"/>
      <c r="CK123" s="851"/>
      <c r="CL123" s="812"/>
      <c r="CM123" s="812"/>
      <c r="CN123" s="812"/>
      <c r="CO123" s="813"/>
      <c r="CP123" s="828" t="s">
        <v>378</v>
      </c>
      <c r="CQ123" s="829"/>
      <c r="CR123" s="829"/>
      <c r="CS123" s="829"/>
      <c r="CT123" s="829"/>
      <c r="CU123" s="829"/>
      <c r="CV123" s="829"/>
      <c r="CW123" s="829"/>
      <c r="CX123" s="829"/>
      <c r="CY123" s="829"/>
      <c r="CZ123" s="829"/>
      <c r="DA123" s="829"/>
      <c r="DB123" s="829"/>
      <c r="DC123" s="829"/>
      <c r="DD123" s="829"/>
      <c r="DE123" s="829"/>
      <c r="DF123" s="830"/>
      <c r="DG123" s="783" t="s">
        <v>109</v>
      </c>
      <c r="DH123" s="784"/>
      <c r="DI123" s="784"/>
      <c r="DJ123" s="784"/>
      <c r="DK123" s="785"/>
      <c r="DL123" s="786" t="s">
        <v>109</v>
      </c>
      <c r="DM123" s="784"/>
      <c r="DN123" s="784"/>
      <c r="DO123" s="784"/>
      <c r="DP123" s="785"/>
      <c r="DQ123" s="786" t="s">
        <v>109</v>
      </c>
      <c r="DR123" s="784"/>
      <c r="DS123" s="784"/>
      <c r="DT123" s="784"/>
      <c r="DU123" s="785"/>
      <c r="DV123" s="754" t="s">
        <v>109</v>
      </c>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452</v>
      </c>
      <c r="AY127" s="758"/>
      <c r="AZ127" s="758"/>
      <c r="BA127" s="758"/>
      <c r="BB127" s="758"/>
      <c r="BC127" s="758"/>
      <c r="BD127" s="758"/>
      <c r="BE127" s="759"/>
      <c r="BF127" s="760" t="s">
        <v>109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985</v>
      </c>
      <c r="AB128" s="724"/>
      <c r="AC128" s="724"/>
      <c r="AD128" s="724"/>
      <c r="AE128" s="725"/>
      <c r="AF128" s="726">
        <v>857</v>
      </c>
      <c r="AG128" s="724"/>
      <c r="AH128" s="724"/>
      <c r="AI128" s="724"/>
      <c r="AJ128" s="725"/>
      <c r="AK128" s="726">
        <v>805</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2437054</v>
      </c>
      <c r="AB129" s="784"/>
      <c r="AC129" s="784"/>
      <c r="AD129" s="784"/>
      <c r="AE129" s="785"/>
      <c r="AF129" s="786">
        <v>2383049</v>
      </c>
      <c r="AG129" s="784"/>
      <c r="AH129" s="784"/>
      <c r="AI129" s="784"/>
      <c r="AJ129" s="785"/>
      <c r="AK129" s="786">
        <v>2494166</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365008</v>
      </c>
      <c r="AB130" s="784"/>
      <c r="AC130" s="784"/>
      <c r="AD130" s="784"/>
      <c r="AE130" s="785"/>
      <c r="AF130" s="786">
        <v>392136</v>
      </c>
      <c r="AG130" s="784"/>
      <c r="AH130" s="784"/>
      <c r="AI130" s="784"/>
      <c r="AJ130" s="785"/>
      <c r="AK130" s="786">
        <v>403413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159.4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2072046</v>
      </c>
      <c r="AB131" s="717"/>
      <c r="AC131" s="717"/>
      <c r="AD131" s="717"/>
      <c r="AE131" s="718"/>
      <c r="AF131" s="719">
        <v>1990913</v>
      </c>
      <c r="AG131" s="717"/>
      <c r="AH131" s="717"/>
      <c r="AI131" s="717"/>
      <c r="AJ131" s="718"/>
      <c r="AK131" s="719">
        <v>2090753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9.5786483499999999</v>
      </c>
      <c r="AB132" s="740"/>
      <c r="AC132" s="740"/>
      <c r="AD132" s="740"/>
      <c r="AE132" s="741"/>
      <c r="AF132" s="742">
        <v>12.32464703</v>
      </c>
      <c r="AG132" s="740"/>
      <c r="AH132" s="740"/>
      <c r="AI132" s="740"/>
      <c r="AJ132" s="741"/>
      <c r="AK132" s="742">
        <v>9.9754012070000009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10.1</v>
      </c>
      <c r="AB133" s="749"/>
      <c r="AC133" s="749"/>
      <c r="AD133" s="749"/>
      <c r="AE133" s="750"/>
      <c r="AF133" s="748">
        <v>10.4</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529307</v>
      </c>
      <c r="L9" s="264">
        <v>85345</v>
      </c>
      <c r="M9" s="265">
        <v>105093</v>
      </c>
      <c r="N9" s="266">
        <v>-18.8</v>
      </c>
    </row>
    <row r="10" spans="1:16" x14ac:dyDescent="0.15">
      <c r="A10" s="248"/>
      <c r="B10" s="244"/>
      <c r="C10" s="244"/>
      <c r="D10" s="244"/>
      <c r="E10" s="244"/>
      <c r="F10" s="244"/>
      <c r="G10" s="1133" t="s">
        <v>475</v>
      </c>
      <c r="H10" s="1134"/>
      <c r="I10" s="1134"/>
      <c r="J10" s="1135"/>
      <c r="K10" s="267">
        <v>36965</v>
      </c>
      <c r="L10" s="268">
        <v>5960</v>
      </c>
      <c r="M10" s="269">
        <v>11546</v>
      </c>
      <c r="N10" s="270">
        <v>-48.4</v>
      </c>
    </row>
    <row r="11" spans="1:16" ht="13.5" customHeight="1" x14ac:dyDescent="0.15">
      <c r="A11" s="248"/>
      <c r="B11" s="244"/>
      <c r="C11" s="244"/>
      <c r="D11" s="244"/>
      <c r="E11" s="244"/>
      <c r="F11" s="244"/>
      <c r="G11" s="1133" t="s">
        <v>476</v>
      </c>
      <c r="H11" s="1134"/>
      <c r="I11" s="1134"/>
      <c r="J11" s="1135"/>
      <c r="K11" s="267">
        <v>119854</v>
      </c>
      <c r="L11" s="268">
        <v>19325</v>
      </c>
      <c r="M11" s="269">
        <v>13382</v>
      </c>
      <c r="N11" s="270">
        <v>44.4</v>
      </c>
    </row>
    <row r="12" spans="1:16" ht="13.5" customHeight="1" x14ac:dyDescent="0.15">
      <c r="A12" s="248"/>
      <c r="B12" s="244"/>
      <c r="C12" s="244"/>
      <c r="D12" s="244"/>
      <c r="E12" s="244"/>
      <c r="F12" s="244"/>
      <c r="G12" s="1133" t="s">
        <v>477</v>
      </c>
      <c r="H12" s="1134"/>
      <c r="I12" s="1134"/>
      <c r="J12" s="1135"/>
      <c r="K12" s="267">
        <v>40889</v>
      </c>
      <c r="L12" s="268">
        <v>6593</v>
      </c>
      <c r="M12" s="269">
        <v>1458</v>
      </c>
      <c r="N12" s="270">
        <v>352.2</v>
      </c>
    </row>
    <row r="13" spans="1:16" ht="13.5" customHeight="1" x14ac:dyDescent="0.15">
      <c r="A13" s="248"/>
      <c r="B13" s="244"/>
      <c r="C13" s="244"/>
      <c r="D13" s="244"/>
      <c r="E13" s="244"/>
      <c r="F13" s="244"/>
      <c r="G13" s="1133" t="s">
        <v>478</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480</v>
      </c>
      <c r="H14" s="1134"/>
      <c r="I14" s="1134"/>
      <c r="J14" s="1135"/>
      <c r="K14" s="267">
        <v>30344</v>
      </c>
      <c r="L14" s="268">
        <v>4893</v>
      </c>
      <c r="M14" s="269">
        <v>5712</v>
      </c>
      <c r="N14" s="270">
        <v>-14.3</v>
      </c>
    </row>
    <row r="15" spans="1:16" ht="13.5" customHeight="1" x14ac:dyDescent="0.15">
      <c r="A15" s="248"/>
      <c r="B15" s="244"/>
      <c r="C15" s="244"/>
      <c r="D15" s="244"/>
      <c r="E15" s="244"/>
      <c r="F15" s="244"/>
      <c r="G15" s="1133" t="s">
        <v>481</v>
      </c>
      <c r="H15" s="1134"/>
      <c r="I15" s="1134"/>
      <c r="J15" s="1135"/>
      <c r="K15" s="267">
        <v>9028</v>
      </c>
      <c r="L15" s="268">
        <v>1456</v>
      </c>
      <c r="M15" s="269">
        <v>2855</v>
      </c>
      <c r="N15" s="270">
        <v>-49</v>
      </c>
    </row>
    <row r="16" spans="1:16" x14ac:dyDescent="0.15">
      <c r="A16" s="248"/>
      <c r="B16" s="244"/>
      <c r="C16" s="244"/>
      <c r="D16" s="244"/>
      <c r="E16" s="244"/>
      <c r="F16" s="244"/>
      <c r="G16" s="1136" t="s">
        <v>482</v>
      </c>
      <c r="H16" s="1137"/>
      <c r="I16" s="1137"/>
      <c r="J16" s="1138"/>
      <c r="K16" s="268">
        <v>-59386</v>
      </c>
      <c r="L16" s="268">
        <v>-9575</v>
      </c>
      <c r="M16" s="269">
        <v>-10245</v>
      </c>
      <c r="N16" s="270">
        <v>-6.5</v>
      </c>
    </row>
    <row r="17" spans="1:16" x14ac:dyDescent="0.15">
      <c r="A17" s="248"/>
      <c r="B17" s="244"/>
      <c r="C17" s="244"/>
      <c r="D17" s="244"/>
      <c r="E17" s="244"/>
      <c r="F17" s="244"/>
      <c r="G17" s="1136" t="s">
        <v>169</v>
      </c>
      <c r="H17" s="1137"/>
      <c r="I17" s="1137"/>
      <c r="J17" s="1138"/>
      <c r="K17" s="268">
        <v>707001</v>
      </c>
      <c r="L17" s="268">
        <v>113996</v>
      </c>
      <c r="M17" s="269">
        <v>129801</v>
      </c>
      <c r="N17" s="270">
        <v>-12.2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9.67</v>
      </c>
      <c r="L21" s="281">
        <v>12.01</v>
      </c>
      <c r="M21" s="282">
        <v>-2.34</v>
      </c>
      <c r="N21" s="249"/>
      <c r="O21" s="283"/>
      <c r="P21" s="279"/>
    </row>
    <row r="22" spans="1:16" s="284" customFormat="1" x14ac:dyDescent="0.15">
      <c r="A22" s="279"/>
      <c r="B22" s="249"/>
      <c r="C22" s="249"/>
      <c r="D22" s="249"/>
      <c r="E22" s="249"/>
      <c r="F22" s="249"/>
      <c r="G22" s="1130" t="s">
        <v>488</v>
      </c>
      <c r="H22" s="1131"/>
      <c r="I22" s="1131"/>
      <c r="J22" s="1132"/>
      <c r="K22" s="285">
        <v>94.2</v>
      </c>
      <c r="L22" s="286">
        <v>95.9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492</v>
      </c>
      <c r="H32" s="1122"/>
      <c r="I32" s="1122"/>
      <c r="J32" s="1123"/>
      <c r="K32" s="294">
        <v>363708</v>
      </c>
      <c r="L32" s="294">
        <v>58644</v>
      </c>
      <c r="M32" s="295">
        <v>66201</v>
      </c>
      <c r="N32" s="296">
        <v>-11.4</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t="s">
        <v>479</v>
      </c>
      <c r="N34" s="296" t="s">
        <v>479</v>
      </c>
    </row>
    <row r="35" spans="1:16" ht="27" customHeight="1" x14ac:dyDescent="0.15">
      <c r="A35" s="248"/>
      <c r="B35" s="244"/>
      <c r="C35" s="244"/>
      <c r="D35" s="244"/>
      <c r="E35" s="244"/>
      <c r="F35" s="244"/>
      <c r="G35" s="1121" t="s">
        <v>495</v>
      </c>
      <c r="H35" s="1122"/>
      <c r="I35" s="1122"/>
      <c r="J35" s="1123"/>
      <c r="K35" s="294">
        <v>209418</v>
      </c>
      <c r="L35" s="294">
        <v>33766</v>
      </c>
      <c r="M35" s="295">
        <v>21827</v>
      </c>
      <c r="N35" s="296">
        <v>54.7</v>
      </c>
    </row>
    <row r="36" spans="1:16" ht="27" customHeight="1" x14ac:dyDescent="0.15">
      <c r="A36" s="248"/>
      <c r="B36" s="244"/>
      <c r="C36" s="244"/>
      <c r="D36" s="244"/>
      <c r="E36" s="244"/>
      <c r="F36" s="244"/>
      <c r="G36" s="1121" t="s">
        <v>496</v>
      </c>
      <c r="H36" s="1122"/>
      <c r="I36" s="1122"/>
      <c r="J36" s="1123"/>
      <c r="K36" s="294">
        <v>39653</v>
      </c>
      <c r="L36" s="294">
        <v>6394</v>
      </c>
      <c r="M36" s="295">
        <v>5334</v>
      </c>
      <c r="N36" s="296">
        <v>19.899999999999999</v>
      </c>
    </row>
    <row r="37" spans="1:16" ht="13.5" customHeight="1" x14ac:dyDescent="0.15">
      <c r="A37" s="248"/>
      <c r="B37" s="244"/>
      <c r="C37" s="244"/>
      <c r="D37" s="244"/>
      <c r="E37" s="244"/>
      <c r="F37" s="244"/>
      <c r="G37" s="1121" t="s">
        <v>497</v>
      </c>
      <c r="H37" s="1122"/>
      <c r="I37" s="1122"/>
      <c r="J37" s="1123"/>
      <c r="K37" s="294" t="s">
        <v>479</v>
      </c>
      <c r="L37" s="294" t="s">
        <v>479</v>
      </c>
      <c r="M37" s="295">
        <v>1051</v>
      </c>
      <c r="N37" s="296" t="s">
        <v>479</v>
      </c>
    </row>
    <row r="38" spans="1:16" ht="27" customHeight="1" x14ac:dyDescent="0.15">
      <c r="A38" s="248"/>
      <c r="B38" s="244"/>
      <c r="C38" s="244"/>
      <c r="D38" s="244"/>
      <c r="E38" s="244"/>
      <c r="F38" s="244"/>
      <c r="G38" s="1124" t="s">
        <v>498</v>
      </c>
      <c r="H38" s="1125"/>
      <c r="I38" s="1125"/>
      <c r="J38" s="1126"/>
      <c r="K38" s="297" t="s">
        <v>479</v>
      </c>
      <c r="L38" s="297" t="s">
        <v>479</v>
      </c>
      <c r="M38" s="298">
        <v>4</v>
      </c>
      <c r="N38" s="299" t="s">
        <v>479</v>
      </c>
      <c r="O38" s="293"/>
    </row>
    <row r="39" spans="1:16" x14ac:dyDescent="0.15">
      <c r="A39" s="248"/>
      <c r="B39" s="244"/>
      <c r="C39" s="244"/>
      <c r="D39" s="244"/>
      <c r="E39" s="244"/>
      <c r="F39" s="244"/>
      <c r="G39" s="1124" t="s">
        <v>499</v>
      </c>
      <c r="H39" s="1125"/>
      <c r="I39" s="1125"/>
      <c r="J39" s="1126"/>
      <c r="K39" s="300">
        <v>-805</v>
      </c>
      <c r="L39" s="300">
        <v>-130</v>
      </c>
      <c r="M39" s="301">
        <v>-2306</v>
      </c>
      <c r="N39" s="302">
        <v>-94.4</v>
      </c>
      <c r="O39" s="293"/>
    </row>
    <row r="40" spans="1:16" ht="27" customHeight="1" x14ac:dyDescent="0.15">
      <c r="A40" s="248"/>
      <c r="B40" s="244"/>
      <c r="C40" s="244"/>
      <c r="D40" s="244"/>
      <c r="E40" s="244"/>
      <c r="F40" s="244"/>
      <c r="G40" s="1121" t="s">
        <v>500</v>
      </c>
      <c r="H40" s="1122"/>
      <c r="I40" s="1122"/>
      <c r="J40" s="1123"/>
      <c r="K40" s="300">
        <v>-403413</v>
      </c>
      <c r="L40" s="300">
        <v>-65046</v>
      </c>
      <c r="M40" s="301">
        <v>-67056</v>
      </c>
      <c r="N40" s="302">
        <v>-3</v>
      </c>
      <c r="O40" s="293"/>
    </row>
    <row r="41" spans="1:16" x14ac:dyDescent="0.15">
      <c r="A41" s="248"/>
      <c r="B41" s="244"/>
      <c r="C41" s="244"/>
      <c r="D41" s="244"/>
      <c r="E41" s="244"/>
      <c r="F41" s="244"/>
      <c r="G41" s="1127" t="s">
        <v>280</v>
      </c>
      <c r="H41" s="1128"/>
      <c r="I41" s="1128"/>
      <c r="J41" s="1129"/>
      <c r="K41" s="294">
        <v>208561</v>
      </c>
      <c r="L41" s="300">
        <v>33628</v>
      </c>
      <c r="M41" s="301">
        <v>25054</v>
      </c>
      <c r="N41" s="302">
        <v>34.200000000000003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276410</v>
      </c>
      <c r="J51" s="320">
        <v>41628</v>
      </c>
      <c r="K51" s="321">
        <v>-21.4</v>
      </c>
      <c r="L51" s="322">
        <v>92021</v>
      </c>
      <c r="M51" s="323">
        <v>-24.5</v>
      </c>
      <c r="N51" s="324">
        <v>3.1</v>
      </c>
    </row>
    <row r="52" spans="1:14" x14ac:dyDescent="0.15">
      <c r="A52" s="248"/>
      <c r="B52" s="244"/>
      <c r="C52" s="244"/>
      <c r="D52" s="244"/>
      <c r="E52" s="244"/>
      <c r="F52" s="244"/>
      <c r="G52" s="325"/>
      <c r="H52" s="326" t="s">
        <v>511</v>
      </c>
      <c r="I52" s="327">
        <v>263032</v>
      </c>
      <c r="J52" s="328">
        <v>39613</v>
      </c>
      <c r="K52" s="329">
        <v>-2.7</v>
      </c>
      <c r="L52" s="330">
        <v>52579</v>
      </c>
      <c r="M52" s="331">
        <v>-23.2</v>
      </c>
      <c r="N52" s="332">
        <v>20.5</v>
      </c>
    </row>
    <row r="53" spans="1:14" x14ac:dyDescent="0.15">
      <c r="A53" s="248"/>
      <c r="B53" s="244"/>
      <c r="C53" s="244"/>
      <c r="D53" s="244"/>
      <c r="E53" s="244"/>
      <c r="F53" s="244"/>
      <c r="G53" s="310" t="s">
        <v>512</v>
      </c>
      <c r="H53" s="311"/>
      <c r="I53" s="319">
        <v>428936</v>
      </c>
      <c r="J53" s="320">
        <v>65727</v>
      </c>
      <c r="K53" s="321">
        <v>57.9</v>
      </c>
      <c r="L53" s="322">
        <v>94828</v>
      </c>
      <c r="M53" s="323">
        <v>3.1</v>
      </c>
      <c r="N53" s="324">
        <v>54.8</v>
      </c>
    </row>
    <row r="54" spans="1:14" x14ac:dyDescent="0.15">
      <c r="A54" s="248"/>
      <c r="B54" s="244"/>
      <c r="C54" s="244"/>
      <c r="D54" s="244"/>
      <c r="E54" s="244"/>
      <c r="F54" s="244"/>
      <c r="G54" s="325"/>
      <c r="H54" s="326" t="s">
        <v>511</v>
      </c>
      <c r="I54" s="327">
        <v>285100</v>
      </c>
      <c r="J54" s="328">
        <v>43687</v>
      </c>
      <c r="K54" s="329">
        <v>10.3</v>
      </c>
      <c r="L54" s="330">
        <v>55133</v>
      </c>
      <c r="M54" s="331">
        <v>4.9000000000000004</v>
      </c>
      <c r="N54" s="332">
        <v>5.4</v>
      </c>
    </row>
    <row r="55" spans="1:14" x14ac:dyDescent="0.15">
      <c r="A55" s="248"/>
      <c r="B55" s="244"/>
      <c r="C55" s="244"/>
      <c r="D55" s="244"/>
      <c r="E55" s="244"/>
      <c r="F55" s="244"/>
      <c r="G55" s="310" t="s">
        <v>513</v>
      </c>
      <c r="H55" s="311"/>
      <c r="I55" s="319">
        <v>1207136</v>
      </c>
      <c r="J55" s="320">
        <v>187298</v>
      </c>
      <c r="K55" s="321">
        <v>185</v>
      </c>
      <c r="L55" s="322">
        <v>119674</v>
      </c>
      <c r="M55" s="323">
        <v>26.2</v>
      </c>
      <c r="N55" s="324">
        <v>158.80000000000001</v>
      </c>
    </row>
    <row r="56" spans="1:14" x14ac:dyDescent="0.15">
      <c r="A56" s="248"/>
      <c r="B56" s="244"/>
      <c r="C56" s="244"/>
      <c r="D56" s="244"/>
      <c r="E56" s="244"/>
      <c r="F56" s="244"/>
      <c r="G56" s="325"/>
      <c r="H56" s="326" t="s">
        <v>511</v>
      </c>
      <c r="I56" s="327">
        <v>783590</v>
      </c>
      <c r="J56" s="328">
        <v>121581</v>
      </c>
      <c r="K56" s="329">
        <v>178.3</v>
      </c>
      <c r="L56" s="330">
        <v>57803</v>
      </c>
      <c r="M56" s="331">
        <v>4.8</v>
      </c>
      <c r="N56" s="332">
        <v>173.5</v>
      </c>
    </row>
    <row r="57" spans="1:14" x14ac:dyDescent="0.15">
      <c r="A57" s="248"/>
      <c r="B57" s="244"/>
      <c r="C57" s="244"/>
      <c r="D57" s="244"/>
      <c r="E57" s="244"/>
      <c r="F57" s="244"/>
      <c r="G57" s="310" t="s">
        <v>514</v>
      </c>
      <c r="H57" s="311"/>
      <c r="I57" s="319">
        <v>581600</v>
      </c>
      <c r="J57" s="320">
        <v>91764</v>
      </c>
      <c r="K57" s="321">
        <v>-51</v>
      </c>
      <c r="L57" s="322">
        <v>119685</v>
      </c>
      <c r="M57" s="323">
        <v>0</v>
      </c>
      <c r="N57" s="324">
        <v>-51</v>
      </c>
    </row>
    <row r="58" spans="1:14" x14ac:dyDescent="0.15">
      <c r="A58" s="248"/>
      <c r="B58" s="244"/>
      <c r="C58" s="244"/>
      <c r="D58" s="244"/>
      <c r="E58" s="244"/>
      <c r="F58" s="244"/>
      <c r="G58" s="325"/>
      <c r="H58" s="326" t="s">
        <v>511</v>
      </c>
      <c r="I58" s="327">
        <v>226356</v>
      </c>
      <c r="J58" s="328">
        <v>35714</v>
      </c>
      <c r="K58" s="329">
        <v>-70.599999999999994</v>
      </c>
      <c r="L58" s="330">
        <v>68464</v>
      </c>
      <c r="M58" s="331">
        <v>18.399999999999999</v>
      </c>
      <c r="N58" s="332">
        <v>-89</v>
      </c>
    </row>
    <row r="59" spans="1:14" x14ac:dyDescent="0.15">
      <c r="A59" s="248"/>
      <c r="B59" s="244"/>
      <c r="C59" s="244"/>
      <c r="D59" s="244"/>
      <c r="E59" s="244"/>
      <c r="F59" s="244"/>
      <c r="G59" s="310" t="s">
        <v>515</v>
      </c>
      <c r="H59" s="311"/>
      <c r="I59" s="319">
        <v>476635</v>
      </c>
      <c r="J59" s="320">
        <v>76852</v>
      </c>
      <c r="K59" s="321">
        <v>-16.3</v>
      </c>
      <c r="L59" s="322">
        <v>128611</v>
      </c>
      <c r="M59" s="323">
        <v>7.5</v>
      </c>
      <c r="N59" s="324">
        <v>-23.8</v>
      </c>
    </row>
    <row r="60" spans="1:14" x14ac:dyDescent="0.15">
      <c r="A60" s="248"/>
      <c r="B60" s="244"/>
      <c r="C60" s="244"/>
      <c r="D60" s="244"/>
      <c r="E60" s="244"/>
      <c r="F60" s="244"/>
      <c r="G60" s="325"/>
      <c r="H60" s="326" t="s">
        <v>511</v>
      </c>
      <c r="I60" s="333">
        <v>278170</v>
      </c>
      <c r="J60" s="328">
        <v>44852</v>
      </c>
      <c r="K60" s="329">
        <v>25.6</v>
      </c>
      <c r="L60" s="330">
        <v>61552</v>
      </c>
      <c r="M60" s="331">
        <v>-10.1</v>
      </c>
      <c r="N60" s="332">
        <v>35.700000000000003</v>
      </c>
    </row>
    <row r="61" spans="1:14" x14ac:dyDescent="0.15">
      <c r="A61" s="248"/>
      <c r="B61" s="244"/>
      <c r="C61" s="244"/>
      <c r="D61" s="244"/>
      <c r="E61" s="244"/>
      <c r="F61" s="244"/>
      <c r="G61" s="310" t="s">
        <v>516</v>
      </c>
      <c r="H61" s="334"/>
      <c r="I61" s="335">
        <v>594143</v>
      </c>
      <c r="J61" s="336">
        <v>92654</v>
      </c>
      <c r="K61" s="337">
        <v>30.8</v>
      </c>
      <c r="L61" s="338">
        <v>110964</v>
      </c>
      <c r="M61" s="339">
        <v>2.5</v>
      </c>
      <c r="N61" s="324">
        <v>28.3</v>
      </c>
    </row>
    <row r="62" spans="1:14" x14ac:dyDescent="0.15">
      <c r="A62" s="248"/>
      <c r="B62" s="244"/>
      <c r="C62" s="244"/>
      <c r="D62" s="244"/>
      <c r="E62" s="244"/>
      <c r="F62" s="244"/>
      <c r="G62" s="325"/>
      <c r="H62" s="326" t="s">
        <v>511</v>
      </c>
      <c r="I62" s="327">
        <v>367250</v>
      </c>
      <c r="J62" s="328">
        <v>57089</v>
      </c>
      <c r="K62" s="329">
        <v>28.2</v>
      </c>
      <c r="L62" s="330">
        <v>59106</v>
      </c>
      <c r="M62" s="331">
        <v>-1</v>
      </c>
      <c r="N62" s="332">
        <v>29.2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24" sqref="I2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I103" sqref="I10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0" zoomScaleNormal="5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40.9</v>
      </c>
      <c r="G47" s="12">
        <v>47.17</v>
      </c>
      <c r="H47" s="12">
        <v>43.84</v>
      </c>
      <c r="I47" s="12">
        <v>43.34</v>
      </c>
      <c r="J47" s="13">
        <v>43.43</v>
      </c>
    </row>
    <row r="48" spans="2:10" ht="57.75" customHeight="1" x14ac:dyDescent="0.15">
      <c r="B48" s="14"/>
      <c r="C48" s="1141" t="s">
        <v>4</v>
      </c>
      <c r="D48" s="1141"/>
      <c r="E48" s="1142"/>
      <c r="F48" s="15">
        <v>3.21</v>
      </c>
      <c r="G48" s="16">
        <v>6.73</v>
      </c>
      <c r="H48" s="16">
        <v>4.28</v>
      </c>
      <c r="I48" s="16">
        <v>4.1100000000000003</v>
      </c>
      <c r="J48" s="17">
        <v>5.21</v>
      </c>
    </row>
    <row r="49" spans="2:10" ht="57.75" customHeight="1" thickBot="1" x14ac:dyDescent="0.2">
      <c r="B49" s="18"/>
      <c r="C49" s="1143" t="s">
        <v>5</v>
      </c>
      <c r="D49" s="1143"/>
      <c r="E49" s="1144"/>
      <c r="F49" s="19" t="s">
        <v>523</v>
      </c>
      <c r="G49" s="20">
        <v>7.3</v>
      </c>
      <c r="H49" s="20" t="s">
        <v>524</v>
      </c>
      <c r="I49" s="20" t="s">
        <v>525</v>
      </c>
      <c r="J49" s="21">
        <v>1.35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2017-03-10T05:39:37Z</cp:lastPrinted>
  <dcterms:created xsi:type="dcterms:W3CDTF">2017-02-15T21:11:10Z</dcterms:created>
  <dcterms:modified xsi:type="dcterms:W3CDTF">2017-05-08T07:37:00Z</dcterms:modified>
  <cp:category/>
</cp:coreProperties>
</file>