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U2102053\Desktop\19_由良町\"/>
    </mc:Choice>
  </mc:AlternateContent>
  <xr:revisionPtr revIDLastSave="0" documentId="13_ncr:1_{FC374612-6601-408A-8885-B2A8AA5B03E4}" xr6:coauthVersionLast="36" xr6:coauthVersionMax="36" xr10:uidLastSave="{00000000-0000-0000-0000-000000000000}"/>
  <workbookProtection workbookAlgorithmName="SHA-512" workbookHashValue="nydDWODMw59Hum5yge8x8fVug4DAiieE8E0B7xebx+7+xLJtcN0D8c0M5BJOd2xJIApbblnSh1/Mz8M8FzqFpQ==" workbookSaltValue="S6EGa/+HkIHys0WddTJQBA==" workbookSpinCount="100000" lockStructure="1"/>
  <bookViews>
    <workbookView xWindow="0" yWindow="0" windowWidth="23040" windowHeight="891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E85" i="4"/>
  <c r="AT10" i="4"/>
  <c r="I10" i="4"/>
  <c r="AL8" i="4"/>
  <c r="I8" i="4"/>
</calcChain>
</file>

<file path=xl/sharedStrings.xml><?xml version="1.0" encoding="utf-8"?>
<sst xmlns="http://schemas.openxmlformats.org/spreadsheetml/2006/main" count="297" uniqueCount="115">
  <si>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</si>
  <si>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</si>
  <si>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</si>
  <si>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</si>
  <si>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</si>
  <si>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</si>
  <si>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</si>
  <si>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</si>
  <si>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</si>
  <si>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</si>
  <si>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</si>
  <si>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</si>
  <si>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</si>
  <si>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</si>
  <si>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</si>
  <si>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</si>
  <si>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</si>
  <si>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</si>
  <si>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</si>
  <si>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</si>
  <si>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</si>
  <si>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</si>
  <si>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</si>
  <si>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</si>
  <si>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</si>
  <si>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</si>
  <si>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</si>
  <si>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</si>
  <si>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</si>
  <si>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</si>
  <si>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</si>
  <si>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</si>
  <si>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</si>
  <si>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</si>
  <si>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</si>
  <si>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</si>
  <si>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</si>
  <si>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</si>
  <si>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</si>
  <si>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</si>
  <si>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</si>
  <si>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</si>
  <si>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</si>
  <si>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</si>
  <si>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</si>
  <si>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</si>
  <si>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</si>
  <si>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</si>
  <si>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</si>
  <si>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</si>
  <si>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</si>
  <si>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</si>
  <si>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</si>
  <si>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</si>
  <si>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</si>
  <si>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</si>
  <si>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</si>
  <si>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</si>
  <si>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</si>
  <si>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</si>
  <si>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</si>
  <si>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</si>
  <si>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</si>
  <si>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</si>
  <si>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</si>
  <si>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</si>
  <si>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</si>
  <si>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</si>
  <si>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</si>
  <si>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</si>
  <si>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</si>
  <si>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</si>
  <si>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</si>
  <si>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</si>
  <si>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</si>
  <si>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</si>
  <si>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</si>
  <si>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</si>
  <si>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</si>
  <si>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</si>
  <si>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</si>
  <si>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</si>
  <si>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</si>
  <si>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</si>
  <si>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</si>
  <si>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</si>
  <si>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</si>
  <si>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</si>
  <si>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</si>
  <si>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</si>
  <si>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</si>
  <si>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</si>
  <si>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</si>
  <si>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</si>
  <si>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</si>
  <si>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</si>
  <si>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和歌山県　由良町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</si>
  <si>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</si>
  <si>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</si>
  <si>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</si>
  <si>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</si>
  <si>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</si>
  <si>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</si>
  <si>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</si>
  <si>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</si>
  <si>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</si>
  <si>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</si>
  <si>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</si>
  <si>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</si>
  <si>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</si>
  <si>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</si>
  <si>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</si>
  <si>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管路施設は整備開始後２０年経過しているが、管路施設の耐用年数が５０年であることから当面大規模な更新は必要無い。</t>
    <phoneticPr fontId="4"/>
  </si>
  <si>
    <t>　平成３０年度末で特定環境保全公共下水道事業を当公共下水事業に統合し、処理場に係る管理経費を削減した。今後も維持管理費の削減、供用を開始した地域において、下水道への接続推進を実施し料金収入の増を図り、経費回収率及び汚水処理原価の改善など効率化を図っていく。</t>
    <phoneticPr fontId="4"/>
  </si>
  <si>
    <t>①経常収支比率
　類似団体平均値よりも下回っているものの、100％を超えており経常費用を経常収益で賄えている。
②累積欠損金比率
　営業活動による累積した損失はない。
③流動比率
　短期的な債務に対して支払う現金等がある。
④企業債残高対事業規模比率
⑤経費回収率
　100％を下回っており十分に回収出来ていない。類似団体平均値より僅かに下回っている。
⑥汚水処理原価
　昨年より原価が安くなっており、類似団体平均値よりも低い数値である。
⑦施設利用率
　施設利用率は、類似団体と比較して高い。ま
た、１日最大処理量にも対応でき問題はない。
⑧水洗化率
　類似団体平均値よりも大きく下回っており、今後数値を高めていく必要がある。</t>
    <rPh sb="19" eb="21">
      <t>シタマワ</t>
    </rPh>
    <rPh sb="34" eb="35">
      <t>コ</t>
    </rPh>
    <rPh sb="122" eb="126">
      <t>ジギョウキボ</t>
    </rPh>
    <rPh sb="132" eb="134">
      <t>ケイヒ</t>
    </rPh>
    <rPh sb="144" eb="146">
      <t>シタマワ</t>
    </rPh>
    <rPh sb="150" eb="152">
      <t>ジュウブン</t>
    </rPh>
    <rPh sb="153" eb="155">
      <t>カイシュウ</t>
    </rPh>
    <rPh sb="155" eb="157">
      <t>デキ</t>
    </rPh>
    <rPh sb="171" eb="172">
      <t>ワズ</t>
    </rPh>
    <rPh sb="174" eb="176">
      <t>シタマワ</t>
    </rPh>
    <rPh sb="184" eb="186">
      <t>オスイ</t>
    </rPh>
    <rPh sb="186" eb="188">
      <t>ショリ</t>
    </rPh>
    <rPh sb="192" eb="194">
      <t>サクネン</t>
    </rPh>
    <rPh sb="196" eb="198">
      <t>ゲンカ</t>
    </rPh>
    <rPh sb="199" eb="200">
      <t>ヤス</t>
    </rPh>
    <rPh sb="217" eb="218">
      <t>ヒク</t>
    </rPh>
    <rPh sb="262" eb="264">
      <t>ショリ</t>
    </rPh>
    <rPh sb="280" eb="283">
      <t>スイセンカ</t>
    </rPh>
    <rPh sb="296" eb="297">
      <t>オオ</t>
    </rPh>
    <rPh sb="299" eb="301">
      <t>シタマワ</t>
    </rPh>
    <rPh sb="306" eb="308">
      <t>コンゴ</t>
    </rPh>
    <rPh sb="308" eb="310">
      <t>スウチ</t>
    </rPh>
    <rPh sb="311" eb="312">
      <t>タカ</t>
    </rPh>
    <rPh sb="316" eb="31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</si>
</sst>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1-4625-AD41-A896B763C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0.57999999999999996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1-4625-AD41-A896B763C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66.84</c:v>
                </c:pt>
                <c:pt idx="4">
                  <c:v>63.83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2-4F15-A288-CF77FD68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49.28</c:v>
                </c:pt>
                <c:pt idx="4">
                  <c:v>50.62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2-4F15-A288-CF77FD68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64.78</c:v>
                </c:pt>
                <c:pt idx="4">
                  <c:v>65.86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6-4738-9FF3-A4820785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79.7</c:v>
                </c:pt>
                <c:pt idx="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6-4738-9FF3-A4820785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98.25</c:v>
                </c:pt>
                <c:pt idx="4">
                  <c:v>100.07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C-457D-B1BF-D53876B45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106.87</c:v>
                </c:pt>
                <c:pt idx="4">
                  <c:v>106.45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C-457D-B1BF-D53876B45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3.29</c:v>
                </c:pt>
                <c:pt idx="4">
                  <c:v>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F-4EDC-B0A7-F89D17FE1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17.05</c:v>
                </c:pt>
                <c:pt idx="4">
                  <c:v>17.62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F-4EDC-B0A7-F89D17FE1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C3-442F-B598-10F57807C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0.22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3-442F-B598-10F57807C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F-4A43-AC32-DE52E4EAA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21.73</c:v>
                </c:pt>
                <c:pt idx="4">
                  <c:v>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F-4A43-AC32-DE52E4EAA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86.43</c:v>
                </c:pt>
                <c:pt idx="4">
                  <c:v>84.36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7-4256-9638-BB25C4569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62.37</c:v>
                </c:pt>
                <c:pt idx="4">
                  <c:v>63.88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7-4256-9638-BB25C4569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7-41D4-8D3F-D7A60688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1042.77</c:v>
                </c:pt>
                <c:pt idx="4">
                  <c:v>943.46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7-41D4-8D3F-D7A60688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85.86</c:v>
                </c:pt>
                <c:pt idx="4">
                  <c:v>86.88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63F-9FCE-FA475A9A2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84.48</c:v>
                </c:pt>
                <c:pt idx="4">
                  <c:v>79.22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B-463F-9FCE-FA475A9A2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192.07</c:v>
                </c:pt>
                <c:pt idx="4">
                  <c:v>188.5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D-4EE4-A559-1DC50E199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187.11</c:v>
                </c:pt>
                <c:pt idx="4">
                  <c:v>202.47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D-4EE4-A559-1DC50E199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9" zoomScale="70" zoomScaleNormal="7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2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2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和歌山県　由良町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5035</v>
      </c>
      <c r="AM8" s="54"/>
      <c r="AN8" s="54"/>
      <c r="AO8" s="54"/>
      <c r="AP8" s="54"/>
      <c r="AQ8" s="54"/>
      <c r="AR8" s="54"/>
      <c r="AS8" s="54"/>
      <c r="AT8" s="53">
        <f>データ!T6</f>
        <v>30.93</v>
      </c>
      <c r="AU8" s="53"/>
      <c r="AV8" s="53"/>
      <c r="AW8" s="53"/>
      <c r="AX8" s="53"/>
      <c r="AY8" s="53"/>
      <c r="AZ8" s="53"/>
      <c r="BA8" s="53"/>
      <c r="BB8" s="53">
        <f>データ!U6</f>
        <v>162.79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2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42.96</v>
      </c>
      <c r="J10" s="53"/>
      <c r="K10" s="53"/>
      <c r="L10" s="53"/>
      <c r="M10" s="53"/>
      <c r="N10" s="53"/>
      <c r="O10" s="53"/>
      <c r="P10" s="53">
        <f>データ!P6</f>
        <v>72.81</v>
      </c>
      <c r="Q10" s="53"/>
      <c r="R10" s="53"/>
      <c r="S10" s="53"/>
      <c r="T10" s="53"/>
      <c r="U10" s="53"/>
      <c r="V10" s="53"/>
      <c r="W10" s="53">
        <f>データ!Q6</f>
        <v>105.89</v>
      </c>
      <c r="X10" s="53"/>
      <c r="Y10" s="53"/>
      <c r="Z10" s="53"/>
      <c r="AA10" s="53"/>
      <c r="AB10" s="53"/>
      <c r="AC10" s="53"/>
      <c r="AD10" s="54">
        <f>データ!R6</f>
        <v>3520</v>
      </c>
      <c r="AE10" s="54"/>
      <c r="AF10" s="54"/>
      <c r="AG10" s="54"/>
      <c r="AH10" s="54"/>
      <c r="AI10" s="54"/>
      <c r="AJ10" s="54"/>
      <c r="AK10" s="2"/>
      <c r="AL10" s="54">
        <f>データ!V6</f>
        <v>3615</v>
      </c>
      <c r="AM10" s="54"/>
      <c r="AN10" s="54"/>
      <c r="AO10" s="54"/>
      <c r="AP10" s="54"/>
      <c r="AQ10" s="54"/>
      <c r="AR10" s="54"/>
      <c r="AS10" s="54"/>
      <c r="AT10" s="53">
        <f>データ!W6</f>
        <v>1.32</v>
      </c>
      <c r="AU10" s="53"/>
      <c r="AV10" s="53"/>
      <c r="AW10" s="53"/>
      <c r="AX10" s="53"/>
      <c r="AY10" s="53"/>
      <c r="AZ10" s="53"/>
      <c r="BA10" s="53"/>
      <c r="BB10" s="53">
        <f>データ!X6</f>
        <v>2738.64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2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114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9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112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dTB8xsqVGfgAwNgGvUULT877lodzC8O42pfMJxvlvSORbuOVAkwZxrLDEaD8Rn5fuVuBxUS9K1JB2vpPfA68OQ==" saltValue="7QjpeRg+esiKaqxwKHDoW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303836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和歌山県　由良町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42.96</v>
      </c>
      <c r="P6" s="20">
        <f t="shared" si="3"/>
        <v>72.81</v>
      </c>
      <c r="Q6" s="20">
        <f t="shared" si="3"/>
        <v>105.89</v>
      </c>
      <c r="R6" s="20">
        <f t="shared" si="3"/>
        <v>3520</v>
      </c>
      <c r="S6" s="20">
        <f t="shared" si="3"/>
        <v>5035</v>
      </c>
      <c r="T6" s="20">
        <f t="shared" si="3"/>
        <v>30.93</v>
      </c>
      <c r="U6" s="20">
        <f t="shared" si="3"/>
        <v>162.79</v>
      </c>
      <c r="V6" s="20">
        <f t="shared" si="3"/>
        <v>3615</v>
      </c>
      <c r="W6" s="20">
        <f t="shared" si="3"/>
        <v>1.32</v>
      </c>
      <c r="X6" s="20">
        <f t="shared" si="3"/>
        <v>2738.64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98.25</v>
      </c>
      <c r="AC6" s="21">
        <f t="shared" si="4"/>
        <v>100.07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106.87</v>
      </c>
      <c r="AH6" s="21">
        <f t="shared" si="4"/>
        <v>106.45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21.73</v>
      </c>
      <c r="AS6" s="21">
        <f t="shared" si="5"/>
        <v>19.96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86.43</v>
      </c>
      <c r="AY6" s="21">
        <f t="shared" si="6"/>
        <v>84.36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62.37</v>
      </c>
      <c r="BD6" s="21">
        <f t="shared" si="6"/>
        <v>63.88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1042.77</v>
      </c>
      <c r="BO6" s="21">
        <f t="shared" si="7"/>
        <v>943.46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85.86</v>
      </c>
      <c r="BU6" s="21">
        <f t="shared" si="8"/>
        <v>86.88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84.48</v>
      </c>
      <c r="BZ6" s="21">
        <f t="shared" si="8"/>
        <v>79.22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192.07</v>
      </c>
      <c r="CF6" s="21">
        <f t="shared" si="9"/>
        <v>188.5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187.11</v>
      </c>
      <c r="CK6" s="21">
        <f t="shared" si="9"/>
        <v>202.47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66.84</v>
      </c>
      <c r="CQ6" s="21">
        <f t="shared" si="10"/>
        <v>63.83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49.28</v>
      </c>
      <c r="CV6" s="21">
        <f t="shared" si="10"/>
        <v>50.62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64.78</v>
      </c>
      <c r="DB6" s="21">
        <f t="shared" si="11"/>
        <v>65.86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79.7</v>
      </c>
      <c r="DG6" s="21">
        <f t="shared" si="11"/>
        <v>79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3.29</v>
      </c>
      <c r="DM6" s="21">
        <f t="shared" si="12"/>
        <v>6.54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17.05</v>
      </c>
      <c r="DR6" s="21">
        <f t="shared" si="12"/>
        <v>17.62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0.22</v>
      </c>
      <c r="EC6" s="21">
        <f t="shared" si="13"/>
        <v>0.18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>
        <f t="shared" si="14"/>
        <v>100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0.57999999999999996</v>
      </c>
      <c r="EN6" s="21">
        <f t="shared" si="14"/>
        <v>0.09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303836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42.96</v>
      </c>
      <c r="P7" s="24">
        <v>72.81</v>
      </c>
      <c r="Q7" s="24">
        <v>105.89</v>
      </c>
      <c r="R7" s="24">
        <v>3520</v>
      </c>
      <c r="S7" s="24">
        <v>5035</v>
      </c>
      <c r="T7" s="24">
        <v>30.93</v>
      </c>
      <c r="U7" s="24">
        <v>162.79</v>
      </c>
      <c r="V7" s="24">
        <v>3615</v>
      </c>
      <c r="W7" s="24">
        <v>1.32</v>
      </c>
      <c r="X7" s="24">
        <v>2738.64</v>
      </c>
      <c r="Y7" s="24" t="s">
        <v>102</v>
      </c>
      <c r="Z7" s="24" t="s">
        <v>102</v>
      </c>
      <c r="AA7" s="24" t="s">
        <v>102</v>
      </c>
      <c r="AB7" s="24">
        <v>98.25</v>
      </c>
      <c r="AC7" s="24">
        <v>100.07</v>
      </c>
      <c r="AD7" s="24" t="s">
        <v>102</v>
      </c>
      <c r="AE7" s="24" t="s">
        <v>102</v>
      </c>
      <c r="AF7" s="24" t="s">
        <v>102</v>
      </c>
      <c r="AG7" s="24">
        <v>106.87</v>
      </c>
      <c r="AH7" s="24">
        <v>106.45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21.73</v>
      </c>
      <c r="AS7" s="24">
        <v>19.96</v>
      </c>
      <c r="AT7" s="24">
        <v>3.12</v>
      </c>
      <c r="AU7" s="24" t="s">
        <v>102</v>
      </c>
      <c r="AV7" s="24" t="s">
        <v>102</v>
      </c>
      <c r="AW7" s="24" t="s">
        <v>102</v>
      </c>
      <c r="AX7" s="24">
        <v>86.43</v>
      </c>
      <c r="AY7" s="24">
        <v>84.36</v>
      </c>
      <c r="AZ7" s="24" t="s">
        <v>102</v>
      </c>
      <c r="BA7" s="24" t="s">
        <v>102</v>
      </c>
      <c r="BB7" s="24" t="s">
        <v>102</v>
      </c>
      <c r="BC7" s="24">
        <v>62.37</v>
      </c>
      <c r="BD7" s="24">
        <v>63.88</v>
      </c>
      <c r="BE7" s="24">
        <v>82.75</v>
      </c>
      <c r="BF7" s="24" t="s">
        <v>102</v>
      </c>
      <c r="BG7" s="24" t="s">
        <v>102</v>
      </c>
      <c r="BH7" s="24" t="s">
        <v>102</v>
      </c>
      <c r="BI7" s="24">
        <v>0</v>
      </c>
      <c r="BJ7" s="24">
        <v>0</v>
      </c>
      <c r="BK7" s="24" t="s">
        <v>102</v>
      </c>
      <c r="BL7" s="24" t="s">
        <v>102</v>
      </c>
      <c r="BM7" s="24" t="s">
        <v>102</v>
      </c>
      <c r="BN7" s="24">
        <v>1042.77</v>
      </c>
      <c r="BO7" s="24">
        <v>943.46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>
        <v>85.86</v>
      </c>
      <c r="BU7" s="24">
        <v>86.88</v>
      </c>
      <c r="BV7" s="24" t="s">
        <v>102</v>
      </c>
      <c r="BW7" s="24" t="s">
        <v>102</v>
      </c>
      <c r="BX7" s="24" t="s">
        <v>102</v>
      </c>
      <c r="BY7" s="24">
        <v>84.48</v>
      </c>
      <c r="BZ7" s="24">
        <v>79.22</v>
      </c>
      <c r="CA7" s="24">
        <v>97.94</v>
      </c>
      <c r="CB7" s="24" t="s">
        <v>102</v>
      </c>
      <c r="CC7" s="24" t="s">
        <v>102</v>
      </c>
      <c r="CD7" s="24" t="s">
        <v>102</v>
      </c>
      <c r="CE7" s="24">
        <v>192.07</v>
      </c>
      <c r="CF7" s="24">
        <v>188.5</v>
      </c>
      <c r="CG7" s="24" t="s">
        <v>102</v>
      </c>
      <c r="CH7" s="24" t="s">
        <v>102</v>
      </c>
      <c r="CI7" s="24" t="s">
        <v>102</v>
      </c>
      <c r="CJ7" s="24">
        <v>187.11</v>
      </c>
      <c r="CK7" s="24">
        <v>202.47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>
        <v>66.84</v>
      </c>
      <c r="CQ7" s="24">
        <v>63.83</v>
      </c>
      <c r="CR7" s="24" t="s">
        <v>102</v>
      </c>
      <c r="CS7" s="24" t="s">
        <v>102</v>
      </c>
      <c r="CT7" s="24" t="s">
        <v>102</v>
      </c>
      <c r="CU7" s="24">
        <v>49.28</v>
      </c>
      <c r="CV7" s="24">
        <v>50.62</v>
      </c>
      <c r="CW7" s="24">
        <v>60.13</v>
      </c>
      <c r="CX7" s="24" t="s">
        <v>102</v>
      </c>
      <c r="CY7" s="24" t="s">
        <v>102</v>
      </c>
      <c r="CZ7" s="24" t="s">
        <v>102</v>
      </c>
      <c r="DA7" s="24">
        <v>64.78</v>
      </c>
      <c r="DB7" s="24">
        <v>65.86</v>
      </c>
      <c r="DC7" s="24" t="s">
        <v>102</v>
      </c>
      <c r="DD7" s="24" t="s">
        <v>102</v>
      </c>
      <c r="DE7" s="24" t="s">
        <v>102</v>
      </c>
      <c r="DF7" s="24">
        <v>79.7</v>
      </c>
      <c r="DG7" s="24">
        <v>79</v>
      </c>
      <c r="DH7" s="24">
        <v>96</v>
      </c>
      <c r="DI7" s="24" t="s">
        <v>102</v>
      </c>
      <c r="DJ7" s="24" t="s">
        <v>102</v>
      </c>
      <c r="DK7" s="24" t="s">
        <v>102</v>
      </c>
      <c r="DL7" s="24">
        <v>3.29</v>
      </c>
      <c r="DM7" s="24">
        <v>6.54</v>
      </c>
      <c r="DN7" s="24" t="s">
        <v>102</v>
      </c>
      <c r="DO7" s="24" t="s">
        <v>102</v>
      </c>
      <c r="DP7" s="24" t="s">
        <v>102</v>
      </c>
      <c r="DQ7" s="24">
        <v>17.05</v>
      </c>
      <c r="DR7" s="24">
        <v>17.62</v>
      </c>
      <c r="DS7" s="24">
        <v>42.2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0.22</v>
      </c>
      <c r="EC7" s="24">
        <v>0.18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>
        <v>100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0.57999999999999996</v>
      </c>
      <c r="EN7" s="24">
        <v>0.09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2025-12-23T06:04:03Z</dcterms:created>
  <dcterms:modified xsi:type="dcterms:W3CDTF">2026-01-28T09:27:19Z</dcterms:modified>
  <cp:category/>
</cp:coreProperties>
</file>