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公営企業に係る経営比較分析表（令和５年度決算）の分析等について\19_由良町\"/>
    </mc:Choice>
  </mc:AlternateContent>
  <xr:revisionPtr revIDLastSave="0" documentId="13_ncr:1_{73795053-E089-47D0-92A8-B60860943D3A}" xr6:coauthVersionLast="36" xr6:coauthVersionMax="36" xr10:uidLastSave="{00000000-0000-0000-0000-000000000000}"/>
  <workbookProtection workbookAlgorithmName="SHA-512" workbookHashValue="3G+nvvWXjSdwLOuJjOdXDPh4THA+uqU/3ON514ScTPjmdoNFq+H2c3Nl2aBF93gS60gdxfP/6CtNRuBvcdZGgA==" workbookSaltValue="ik5PN9KJzJFqfNhvtZMuWg=="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L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<sst xmlns="http://schemas.openxmlformats.org/spreadsheetml/2006/main" count="319" uniqueCount="115">
  <si>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</si>
  <si>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</si>
  <si>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</si>
  <si>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</si>
  <si>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</si>
  <si>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</si>
  <si>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</si>
  <si>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</si>
  <si>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</si>
  <si>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</si>
  <si>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</si>
  <si>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</si>
  <si>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</si>
  <si>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</si>
  <si>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</si>
  <si>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</si>
  <si>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</si>
  <si>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</si>
  <si>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</si>
  <si>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</si>
  <si>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</si>
  <si>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</si>
  <si>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</si>
  <si>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</si>
  <si>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</si>
  <si>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</si>
  <si>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</si>
  <si>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</si>
  <si>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</si>
  <si>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</si>
  <si>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</si>
  <si>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</si>
  <si>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</si>
  <si>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</si>
  <si>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</si>
  <si>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</si>
  <si>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</si>
  <si>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</si>
  <si>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</si>
  <si>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</si>
  <si>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</si>
  <si>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</si>
  <si>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</si>
  <si>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</si>
  <si>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</si>
  <si>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</si>
  <si>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</si>
  <si>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</si>
  <si>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</si>
  <si>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</si>
  <si>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</si>
  <si>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</si>
  <si>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</si>
  <si>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</si>
  <si>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</si>
  <si>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</si>
  <si>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</si>
  <si>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</si>
  <si>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</si>
  <si>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</si>
  <si>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</si>
  <si>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</si>
  <si>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</si>
  <si>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</si>
  <si>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</si>
  <si>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</si>
  <si>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</si>
  <si>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</si>
  <si>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</si>
  <si>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</si>
  <si>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</si>
  <si>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</si>
  <si>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</si>
  <si>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</si>
  <si>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</si>
  <si>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</si>
  <si>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</si>
  <si>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</si>
  <si>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</si>
  <si>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</si>
  <si>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</si>
  <si>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</si>
  <si>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</si>
  <si>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</si>
  <si>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</si>
  <si>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</si>
  <si>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</si>
  <si>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</si>
  <si>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</si>
  <si>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</si>
  <si>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</si>
  <si>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</si>
  <si>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</si>
  <si>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</si>
  <si>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</si>
  <si>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</si>
  <si>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</si>
  <si>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</si>
  <si>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</si>
  <si>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</si>
  <si>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</si>
  <si>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</si>
  <si>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</si>
  <si>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</si>
  <si>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</si>
  <si>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</si>
  <si>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</si>
  <si>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</si>
  <si>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</si>
  <si>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</si>
  <si>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</si>
  <si>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</si>
  <si>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管路施設は整備開始後２４年が経過しているが、管路施設の耐用年数が５０年であることから当面大規模な更新は必要無い。</t>
    <phoneticPr fontId="4"/>
  </si>
  <si>
    <t>　人口減少の影響で予想される使用料収入の減、将来訪れる施設の耐用年数経過による更新へ備えるため、水洗化率を向上させ使用料収入を増加させなければならない。
　また、事業計画時点からの人口減少が著しく、施設利用率が低く推移している。今後は、処理施設の統合等を実施し、経営改善を目指す必要がある。
　管理面では施設の点検を適切に行い、不良箇所は適宜修繕することにより大規模修繕とならないよう管理費の節減に努めたい。</t>
    <phoneticPr fontId="4"/>
  </si>
  <si>
    <t>①経常収支比率
　類似団体平均値よりも下回っているが、100％を上回っており経常費用を経常収益で賄えている。
②累積欠損金比率
　営業活動による累積した損失はない。
③流動比率
　短期的な債務に対して支払う現金等がある。
④企業債残高対事業規模比率
⑤経費回収率
　100％を下回っており十分に回収出来ていない。類似団体平均値より大きく下回っており、改善する必要がある。
⑥汚水処理原価
　類似団体平均値よりもかなり高い数値であり、処理に対する経費が多くかかっている。
⑦施設利用率
　施設利用率は、類似団体と比較して高い。ま
た、１日最大処理量にも対応でき問題はない。
⑧水洗化率
　類似団体平均値よりも大きく下回っており、今後数値を高めていく必要がある。</t>
    <rPh sb="19" eb="21">
      <t>シタマワ</t>
    </rPh>
    <rPh sb="32" eb="34">
      <t>ウワマワ</t>
    </rPh>
    <rPh sb="121" eb="125">
      <t>ジギョウキボ</t>
    </rPh>
    <rPh sb="131" eb="133">
      <t>ケイヒ</t>
    </rPh>
    <rPh sb="143" eb="145">
      <t>シタマワ</t>
    </rPh>
    <rPh sb="149" eb="151">
      <t>ジュウブン</t>
    </rPh>
    <rPh sb="152" eb="154">
      <t>カイシュウ</t>
    </rPh>
    <rPh sb="154" eb="156">
      <t>デキ</t>
    </rPh>
    <rPh sb="170" eb="171">
      <t>オオ</t>
    </rPh>
    <rPh sb="173" eb="175">
      <t>シタマワ</t>
    </rPh>
    <rPh sb="180" eb="182">
      <t>カイゼン</t>
    </rPh>
    <rPh sb="184" eb="186">
      <t>ヒツヨウ</t>
    </rPh>
    <rPh sb="193" eb="195">
      <t>オスイ</t>
    </rPh>
    <rPh sb="195" eb="197">
      <t>ショリ</t>
    </rPh>
    <rPh sb="222" eb="224">
      <t>ショリ</t>
    </rPh>
    <rPh sb="225" eb="226">
      <t>タイ</t>
    </rPh>
    <rPh sb="228" eb="230">
      <t>ケイヒ</t>
    </rPh>
    <rPh sb="231" eb="232">
      <t>オオ</t>
    </rPh>
    <rPh sb="277" eb="279">
      <t>ショリ</t>
    </rPh>
    <rPh sb="295" eb="298">
      <t>スイセンカ</t>
    </rPh>
    <rPh sb="311" eb="312">
      <t>オオ</t>
    </rPh>
    <rPh sb="314" eb="316">
      <t>シタマワ</t>
    </rPh>
    <rPh sb="321" eb="323">
      <t>コンゴ</t>
    </rPh>
    <rPh sb="323" eb="325">
      <t>スウチ</t>
    </rPh>
    <rPh sb="326" eb="327">
      <t>タカ</t>
    </rPh>
    <rPh sb="331" eb="3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</si>
</sst>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B7-4FB9-902C-B4EE273910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AB7-4FB9-902C-B4EE273910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28.06</c:v>
                </c:pt>
              </c:numCache>
            </c:numRef>
          </c:val>
          <c:extLst>
            <c:ext xmlns:c16="http://schemas.microsoft.com/office/drawing/2014/chart" uri="{C3380CC4-5D6E-409C-BE32-E72D297353CC}">
              <c16:uniqueId val="{00000000-6505-4E0F-B1A8-8DAEC2B661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6505-4E0F-B1A8-8DAEC2B661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57.83</c:v>
                </c:pt>
              </c:numCache>
            </c:numRef>
          </c:val>
          <c:extLst>
            <c:ext xmlns:c16="http://schemas.microsoft.com/office/drawing/2014/chart" uri="{C3380CC4-5D6E-409C-BE32-E72D297353CC}">
              <c16:uniqueId val="{00000000-2A2A-404C-A5F9-B596475003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2A2A-404C-A5F9-B596475003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102.69</c:v>
                </c:pt>
              </c:numCache>
            </c:numRef>
          </c:val>
          <c:extLst>
            <c:ext xmlns:c16="http://schemas.microsoft.com/office/drawing/2014/chart" uri="{C3380CC4-5D6E-409C-BE32-E72D297353CC}">
              <c16:uniqueId val="{00000000-7581-4EE9-AE30-4A14958CDD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7581-4EE9-AE30-4A14958CDD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4.29</c:v>
                </c:pt>
              </c:numCache>
            </c:numRef>
          </c:val>
          <c:extLst>
            <c:ext xmlns:c16="http://schemas.microsoft.com/office/drawing/2014/chart" uri="{C3380CC4-5D6E-409C-BE32-E72D297353CC}">
              <c16:uniqueId val="{00000000-2347-4EC6-BF2B-4292B08986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2347-4EC6-BF2B-4292B08986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4F-4C49-98FB-BC8F2D05B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B4F-4C49-98FB-BC8F2D05B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58-4B84-B455-F26F652723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C058-4B84-B455-F26F652723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96.28</c:v>
                </c:pt>
              </c:numCache>
            </c:numRef>
          </c:val>
          <c:extLst>
            <c:ext xmlns:c16="http://schemas.microsoft.com/office/drawing/2014/chart" uri="{C3380CC4-5D6E-409C-BE32-E72D297353CC}">
              <c16:uniqueId val="{00000000-EF23-4730-B73E-551A4C323D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EF23-4730-B73E-551A4C323D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A9-447D-990A-63EB9A3368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5BA9-447D-990A-63EB9A3368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23.1</c:v>
                </c:pt>
              </c:numCache>
            </c:numRef>
          </c:val>
          <c:extLst>
            <c:ext xmlns:c16="http://schemas.microsoft.com/office/drawing/2014/chart" uri="{C3380CC4-5D6E-409C-BE32-E72D297353CC}">
              <c16:uniqueId val="{00000000-89B6-48A6-A2D7-7760986DD2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89B6-48A6-A2D7-7760986DD2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799.42</c:v>
                </c:pt>
              </c:numCache>
            </c:numRef>
          </c:val>
          <c:extLst>
            <c:ext xmlns:c16="http://schemas.microsoft.com/office/drawing/2014/chart" uri="{C3380CC4-5D6E-409C-BE32-E72D297353CC}">
              <c16:uniqueId val="{00000000-13F7-4426-9F35-F2897033A9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13F7-4426-9F35-F2897033A9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3" zoomScale="80" zoomScaleNormal="80" workbookViewId="0">
      <selection activeCell="BA34" sqref="BA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和歌山県　由良町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1" t="s">
        <v>9</v>
      </c>
      <c r="BM7" s="72"/>
      <c r="BN7" s="72"/>
      <c r="BO7" s="72"/>
      <c r="BP7" s="72"/>
      <c r="BQ7" s="72"/>
      <c r="BR7" s="72"/>
      <c r="BS7" s="72"/>
      <c r="BT7" s="72"/>
      <c r="BU7" s="72"/>
      <c r="BV7" s="72"/>
      <c r="BW7" s="72"/>
      <c r="BX7" s="72"/>
      <c r="BY7" s="73"/>
    </row>
    <row r="8" spans="1:78" ht="18.75" customHeight="1" x14ac:dyDescent="0.2">
      <c r="A8" s="2"/>
      <c r="B8" s="67" t="str">
        <f>データ!I6</f>
        <v>法適用</v>
      </c>
      <c r="C8" s="67"/>
      <c r="D8" s="67"/>
      <c r="E8" s="67"/>
      <c r="F8" s="67"/>
      <c r="G8" s="67"/>
      <c r="H8" s="67"/>
      <c r="I8" s="67" t="str">
        <f>データ!J6</f>
        <v>下水道事業</v>
      </c>
      <c r="J8" s="67"/>
      <c r="K8" s="67"/>
      <c r="L8" s="67"/>
      <c r="M8" s="67"/>
      <c r="N8" s="67"/>
      <c r="O8" s="67"/>
      <c r="P8" s="67" t="str">
        <f>データ!K6</f>
        <v>漁業集落排水</v>
      </c>
      <c r="Q8" s="67"/>
      <c r="R8" s="67"/>
      <c r="S8" s="67"/>
      <c r="T8" s="67"/>
      <c r="U8" s="67"/>
      <c r="V8" s="67"/>
      <c r="W8" s="67" t="str">
        <f>データ!L6</f>
        <v>H2</v>
      </c>
      <c r="X8" s="67"/>
      <c r="Y8" s="67"/>
      <c r="Z8" s="67"/>
      <c r="AA8" s="67"/>
      <c r="AB8" s="67"/>
      <c r="AC8" s="67"/>
      <c r="AD8" s="68" t="str">
        <f>データ!$M$6</f>
        <v>非設置</v>
      </c>
      <c r="AE8" s="68"/>
      <c r="AF8" s="68"/>
      <c r="AG8" s="68"/>
      <c r="AH8" s="68"/>
      <c r="AI8" s="68"/>
      <c r="AJ8" s="68"/>
      <c r="AK8" s="3"/>
      <c r="AL8" s="45">
        <f>データ!S6</f>
        <v>5183</v>
      </c>
      <c r="AM8" s="45"/>
      <c r="AN8" s="45"/>
      <c r="AO8" s="45"/>
      <c r="AP8" s="45"/>
      <c r="AQ8" s="45"/>
      <c r="AR8" s="45"/>
      <c r="AS8" s="45"/>
      <c r="AT8" s="44">
        <f>データ!T6</f>
        <v>331.59</v>
      </c>
      <c r="AU8" s="44"/>
      <c r="AV8" s="44"/>
      <c r="AW8" s="44"/>
      <c r="AX8" s="44"/>
      <c r="AY8" s="44"/>
      <c r="AZ8" s="44"/>
      <c r="BA8" s="44"/>
      <c r="BB8" s="44">
        <f>データ!U6</f>
        <v>15.63</v>
      </c>
      <c r="BC8" s="44"/>
      <c r="BD8" s="44"/>
      <c r="BE8" s="44"/>
      <c r="BF8" s="44"/>
      <c r="BG8" s="44"/>
      <c r="BH8" s="44"/>
      <c r="BI8" s="44"/>
      <c r="BJ8" s="3"/>
      <c r="BK8" s="3"/>
      <c r="BL8" s="63" t="s">
        <v>10</v>
      </c>
      <c r="BM8" s="64"/>
      <c r="BN8" s="65" t="s">
        <v>11</v>
      </c>
      <c r="BO8" s="65"/>
      <c r="BP8" s="65"/>
      <c r="BQ8" s="65"/>
      <c r="BR8" s="65"/>
      <c r="BS8" s="65"/>
      <c r="BT8" s="65"/>
      <c r="BU8" s="65"/>
      <c r="BV8" s="65"/>
      <c r="BW8" s="65"/>
      <c r="BX8" s="65"/>
      <c r="BY8" s="66"/>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49.17</v>
      </c>
      <c r="J10" s="44"/>
      <c r="K10" s="44"/>
      <c r="L10" s="44"/>
      <c r="M10" s="44"/>
      <c r="N10" s="44"/>
      <c r="O10" s="44"/>
      <c r="P10" s="44">
        <f>データ!P6</f>
        <v>26.19</v>
      </c>
      <c r="Q10" s="44"/>
      <c r="R10" s="44"/>
      <c r="S10" s="44"/>
      <c r="T10" s="44"/>
      <c r="U10" s="44"/>
      <c r="V10" s="44"/>
      <c r="W10" s="44">
        <f>データ!Q6</f>
        <v>107.96</v>
      </c>
      <c r="X10" s="44"/>
      <c r="Y10" s="44"/>
      <c r="Z10" s="44"/>
      <c r="AA10" s="44"/>
      <c r="AB10" s="44"/>
      <c r="AC10" s="44"/>
      <c r="AD10" s="45">
        <f>データ!R6</f>
        <v>3520</v>
      </c>
      <c r="AE10" s="45"/>
      <c r="AF10" s="45"/>
      <c r="AG10" s="45"/>
      <c r="AH10" s="45"/>
      <c r="AI10" s="45"/>
      <c r="AJ10" s="45"/>
      <c r="AK10" s="2"/>
      <c r="AL10" s="45">
        <f>データ!V6</f>
        <v>1347</v>
      </c>
      <c r="AM10" s="45"/>
      <c r="AN10" s="45"/>
      <c r="AO10" s="45"/>
      <c r="AP10" s="45"/>
      <c r="AQ10" s="45"/>
      <c r="AR10" s="45"/>
      <c r="AS10" s="45"/>
      <c r="AT10" s="44">
        <f>データ!W6</f>
        <v>0.69</v>
      </c>
      <c r="AU10" s="44"/>
      <c r="AV10" s="44"/>
      <c r="AW10" s="44"/>
      <c r="AX10" s="44"/>
      <c r="AY10" s="44"/>
      <c r="AZ10" s="44"/>
      <c r="BA10" s="44"/>
      <c r="BB10" s="44">
        <f>データ!X6</f>
        <v>1952.17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kM+w24f6QGmS4XOb42zcP/oLCmWgZstw5BmaO4ORdx18sB43BGGl605ZVy7sIPAvyBaCCw9XhXn1+eukT7yVCw==" saltValue="I+b8Svvp5u0Yg/RzKN/O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2">
      <c r="A4" s="14" t="s">
        <v>55</v>
      </c>
      <c r="B4" s="16"/>
      <c r="C4" s="16"/>
      <c r="D4" s="16"/>
      <c r="E4" s="16"/>
      <c r="F4" s="16"/>
      <c r="G4" s="16"/>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303836</v>
      </c>
      <c r="D6" s="19">
        <f t="shared" si="3"/>
        <v>46</v>
      </c>
      <c r="E6" s="19">
        <f t="shared" si="3"/>
        <v>17</v>
      </c>
      <c r="F6" s="19">
        <f t="shared" si="3"/>
        <v>6</v>
      </c>
      <c r="G6" s="19">
        <f t="shared" si="3"/>
        <v>0</v>
      </c>
      <c r="H6" s="19" t="str">
        <f t="shared" si="3"/>
        <v>和歌山県　由良町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49.17</v>
      </c>
      <c r="P6" s="20">
        <f t="shared" si="3"/>
        <v>26.19</v>
      </c>
      <c r="Q6" s="20">
        <f t="shared" si="3"/>
        <v>107.96</v>
      </c>
      <c r="R6" s="20">
        <f t="shared" si="3"/>
        <v>3520</v>
      </c>
      <c r="S6" s="20">
        <f t="shared" si="3"/>
        <v>5183</v>
      </c>
      <c r="T6" s="20">
        <f t="shared" si="3"/>
        <v>331.59</v>
      </c>
      <c r="U6" s="20">
        <f t="shared" si="3"/>
        <v>15.63</v>
      </c>
      <c r="V6" s="20">
        <f t="shared" si="3"/>
        <v>1347</v>
      </c>
      <c r="W6" s="20">
        <f t="shared" si="3"/>
        <v>0.69</v>
      </c>
      <c r="X6" s="20">
        <f t="shared" si="3"/>
        <v>1952.17</v>
      </c>
      <c r="Y6" s="21" t="str">
        <f>IF(Y7="",NA(),Y7)</f>
        <v>-</v>
      </c>
      <c r="Z6" s="21" t="str">
        <f t="shared" ref="Z6:AH6" si="4">IF(Z7="",NA(),Z7)</f>
        <v>-</v>
      </c>
      <c r="AA6" s="21" t="str">
        <f t="shared" si="4"/>
        <v>-</v>
      </c>
      <c r="AB6" s="21" t="str">
        <f t="shared" si="4"/>
        <v>-</v>
      </c>
      <c r="AC6" s="21">
        <f t="shared" si="4"/>
        <v>102.69</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96.28</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23.1</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799.42</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28.06</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57.83</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4.29</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2">
      <c r="A7" s="14"/>
      <c r="B7" s="23">
        <v>2023</v>
      </c>
      <c r="C7" s="23">
        <v>303836</v>
      </c>
      <c r="D7" s="23">
        <v>46</v>
      </c>
      <c r="E7" s="23">
        <v>17</v>
      </c>
      <c r="F7" s="23">
        <v>6</v>
      </c>
      <c r="G7" s="23">
        <v>0</v>
      </c>
      <c r="H7" s="23" t="s">
        <v>96</v>
      </c>
      <c r="I7" s="23" t="s">
        <v>97</v>
      </c>
      <c r="J7" s="23" t="s">
        <v>98</v>
      </c>
      <c r="K7" s="23" t="s">
        <v>99</v>
      </c>
      <c r="L7" s="23" t="s">
        <v>100</v>
      </c>
      <c r="M7" s="23" t="s">
        <v>101</v>
      </c>
      <c r="N7" s="24" t="s">
        <v>102</v>
      </c>
      <c r="O7" s="24">
        <v>49.17</v>
      </c>
      <c r="P7" s="24">
        <v>26.19</v>
      </c>
      <c r="Q7" s="24">
        <v>107.96</v>
      </c>
      <c r="R7" s="24">
        <v>3520</v>
      </c>
      <c r="S7" s="24">
        <v>5183</v>
      </c>
      <c r="T7" s="24">
        <v>331.59</v>
      </c>
      <c r="U7" s="24">
        <v>15.63</v>
      </c>
      <c r="V7" s="24">
        <v>1347</v>
      </c>
      <c r="W7" s="24">
        <v>0.69</v>
      </c>
      <c r="X7" s="24">
        <v>1952.17</v>
      </c>
      <c r="Y7" s="24" t="s">
        <v>102</v>
      </c>
      <c r="Z7" s="24" t="s">
        <v>102</v>
      </c>
      <c r="AA7" s="24" t="s">
        <v>102</v>
      </c>
      <c r="AB7" s="24" t="s">
        <v>102</v>
      </c>
      <c r="AC7" s="24">
        <v>102.69</v>
      </c>
      <c r="AD7" s="24" t="s">
        <v>102</v>
      </c>
      <c r="AE7" s="24" t="s">
        <v>102</v>
      </c>
      <c r="AF7" s="24" t="s">
        <v>102</v>
      </c>
      <c r="AG7" s="24" t="s">
        <v>102</v>
      </c>
      <c r="AH7" s="24">
        <v>105.98</v>
      </c>
      <c r="AI7" s="24">
        <v>102.33</v>
      </c>
      <c r="AJ7" s="24" t="s">
        <v>102</v>
      </c>
      <c r="AK7" s="24" t="s">
        <v>102</v>
      </c>
      <c r="AL7" s="24" t="s">
        <v>102</v>
      </c>
      <c r="AM7" s="24" t="s">
        <v>102</v>
      </c>
      <c r="AN7" s="24">
        <v>0</v>
      </c>
      <c r="AO7" s="24" t="s">
        <v>102</v>
      </c>
      <c r="AP7" s="24" t="s">
        <v>102</v>
      </c>
      <c r="AQ7" s="24" t="s">
        <v>102</v>
      </c>
      <c r="AR7" s="24" t="s">
        <v>102</v>
      </c>
      <c r="AS7" s="24">
        <v>181.51</v>
      </c>
      <c r="AT7" s="24">
        <v>114.08</v>
      </c>
      <c r="AU7" s="24" t="s">
        <v>102</v>
      </c>
      <c r="AV7" s="24" t="s">
        <v>102</v>
      </c>
      <c r="AW7" s="24" t="s">
        <v>102</v>
      </c>
      <c r="AX7" s="24" t="s">
        <v>102</v>
      </c>
      <c r="AY7" s="24">
        <v>96.28</v>
      </c>
      <c r="AZ7" s="24" t="s">
        <v>102</v>
      </c>
      <c r="BA7" s="24" t="s">
        <v>102</v>
      </c>
      <c r="BB7" s="24" t="s">
        <v>102</v>
      </c>
      <c r="BC7" s="24" t="s">
        <v>102</v>
      </c>
      <c r="BD7" s="24">
        <v>69.819999999999993</v>
      </c>
      <c r="BE7" s="24">
        <v>68.63</v>
      </c>
      <c r="BF7" s="24" t="s">
        <v>102</v>
      </c>
      <c r="BG7" s="24" t="s">
        <v>102</v>
      </c>
      <c r="BH7" s="24" t="s">
        <v>102</v>
      </c>
      <c r="BI7" s="24" t="s">
        <v>102</v>
      </c>
      <c r="BJ7" s="24">
        <v>0</v>
      </c>
      <c r="BK7" s="24" t="s">
        <v>102</v>
      </c>
      <c r="BL7" s="24" t="s">
        <v>102</v>
      </c>
      <c r="BM7" s="24" t="s">
        <v>102</v>
      </c>
      <c r="BN7" s="24" t="s">
        <v>102</v>
      </c>
      <c r="BO7" s="24">
        <v>1149.7</v>
      </c>
      <c r="BP7" s="24">
        <v>1069.8900000000001</v>
      </c>
      <c r="BQ7" s="24" t="s">
        <v>102</v>
      </c>
      <c r="BR7" s="24" t="s">
        <v>102</v>
      </c>
      <c r="BS7" s="24" t="s">
        <v>102</v>
      </c>
      <c r="BT7" s="24" t="s">
        <v>102</v>
      </c>
      <c r="BU7" s="24">
        <v>23.1</v>
      </c>
      <c r="BV7" s="24" t="s">
        <v>102</v>
      </c>
      <c r="BW7" s="24" t="s">
        <v>102</v>
      </c>
      <c r="BX7" s="24" t="s">
        <v>102</v>
      </c>
      <c r="BY7" s="24" t="s">
        <v>102</v>
      </c>
      <c r="BZ7" s="24">
        <v>35.96</v>
      </c>
      <c r="CA7" s="24">
        <v>39.89</v>
      </c>
      <c r="CB7" s="24" t="s">
        <v>102</v>
      </c>
      <c r="CC7" s="24" t="s">
        <v>102</v>
      </c>
      <c r="CD7" s="24" t="s">
        <v>102</v>
      </c>
      <c r="CE7" s="24" t="s">
        <v>102</v>
      </c>
      <c r="CF7" s="24">
        <v>799.42</v>
      </c>
      <c r="CG7" s="24" t="s">
        <v>102</v>
      </c>
      <c r="CH7" s="24" t="s">
        <v>102</v>
      </c>
      <c r="CI7" s="24" t="s">
        <v>102</v>
      </c>
      <c r="CJ7" s="24" t="s">
        <v>102</v>
      </c>
      <c r="CK7" s="24">
        <v>481.96</v>
      </c>
      <c r="CL7" s="24">
        <v>426.52</v>
      </c>
      <c r="CM7" s="24" t="s">
        <v>102</v>
      </c>
      <c r="CN7" s="24" t="s">
        <v>102</v>
      </c>
      <c r="CO7" s="24" t="s">
        <v>102</v>
      </c>
      <c r="CP7" s="24" t="s">
        <v>102</v>
      </c>
      <c r="CQ7" s="24">
        <v>28.06</v>
      </c>
      <c r="CR7" s="24" t="s">
        <v>102</v>
      </c>
      <c r="CS7" s="24" t="s">
        <v>102</v>
      </c>
      <c r="CT7" s="24" t="s">
        <v>102</v>
      </c>
      <c r="CU7" s="24" t="s">
        <v>102</v>
      </c>
      <c r="CV7" s="24">
        <v>26.12</v>
      </c>
      <c r="CW7" s="24">
        <v>28.16</v>
      </c>
      <c r="CX7" s="24" t="s">
        <v>102</v>
      </c>
      <c r="CY7" s="24" t="s">
        <v>102</v>
      </c>
      <c r="CZ7" s="24" t="s">
        <v>102</v>
      </c>
      <c r="DA7" s="24" t="s">
        <v>102</v>
      </c>
      <c r="DB7" s="24">
        <v>57.83</v>
      </c>
      <c r="DC7" s="24" t="s">
        <v>102</v>
      </c>
      <c r="DD7" s="24" t="s">
        <v>102</v>
      </c>
      <c r="DE7" s="24" t="s">
        <v>102</v>
      </c>
      <c r="DF7" s="24" t="s">
        <v>102</v>
      </c>
      <c r="DG7" s="24">
        <v>78.55</v>
      </c>
      <c r="DH7" s="24">
        <v>80.73</v>
      </c>
      <c r="DI7" s="24" t="s">
        <v>102</v>
      </c>
      <c r="DJ7" s="24" t="s">
        <v>102</v>
      </c>
      <c r="DK7" s="24" t="s">
        <v>102</v>
      </c>
      <c r="DL7" s="24" t="s">
        <v>102</v>
      </c>
      <c r="DM7" s="24">
        <v>4.29</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2025-01-22T03:04:32Z</cp:lastPrinted>
  <dcterms:created xsi:type="dcterms:W3CDTF">2024-12-19T01:33:05Z</dcterms:created>
  <dcterms:modified xsi:type="dcterms:W3CDTF">2025-01-22T03:04:32Z</dcterms:modified>
  <cp:category/>
</cp:coreProperties>
</file>